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10" windowHeight="6825" activeTab="0"/>
  </bookViews>
  <sheets>
    <sheet name="9-1建築面積,2建築用途,3建築時期" sheetId="1" r:id="rId1"/>
    <sheet name="9-4市営住宅,5都市公園" sheetId="2" r:id="rId2"/>
    <sheet name="9-6道路状況,7用途地域" sheetId="3" r:id="rId3"/>
  </sheets>
  <definedNames>
    <definedName name="_xlnm.Print_Area" localSheetId="0">'9-1建築面積,2建築用途,3建築時期'!$A$1:$AF$39</definedName>
    <definedName name="_xlnm.Print_Area" localSheetId="1">'9-4市営住宅,5都市公園'!$A$1:$I$37</definedName>
    <definedName name="_xlnm.Print_Area" localSheetId="2">'9-6道路状況,7用途地域'!$A$1:$K$36</definedName>
  </definedNames>
  <calcPr calcMode="manual" fullCalcOnLoad="1"/>
</workbook>
</file>

<file path=xl/sharedStrings.xml><?xml version="1.0" encoding="utf-8"?>
<sst xmlns="http://schemas.openxmlformats.org/spreadsheetml/2006/main" count="193" uniqueCount="130">
  <si>
    <t>区分</t>
  </si>
  <si>
    <t>年次</t>
  </si>
  <si>
    <t>総数</t>
  </si>
  <si>
    <t>単位：戸</t>
  </si>
  <si>
    <t>昭和36年
～45年</t>
  </si>
  <si>
    <t>昭和56年
～60年</t>
  </si>
  <si>
    <t>昭和61年
～平成2年</t>
  </si>
  <si>
    <t>昭和46年
～55年</t>
  </si>
  <si>
    <t>昭和56年
～平成2年</t>
  </si>
  <si>
    <t>平成3年
～7年</t>
  </si>
  <si>
    <t>昭和35年
以前</t>
  </si>
  <si>
    <t>平成8年
～12年</t>
  </si>
  <si>
    <t>平成13年
～15年9月</t>
  </si>
  <si>
    <t>1．建築物の構造別面積の推移</t>
  </si>
  <si>
    <t>3．建築の時期</t>
  </si>
  <si>
    <t>各年10月1日現在　住宅・土地統計調査</t>
  </si>
  <si>
    <t>4．市営住宅数の推移</t>
  </si>
  <si>
    <t>単位：戸</t>
  </si>
  <si>
    <t>総数</t>
  </si>
  <si>
    <t>木造</t>
  </si>
  <si>
    <t>簡易
耐火
構造</t>
  </si>
  <si>
    <t>平屋建</t>
  </si>
  <si>
    <t>二階建</t>
  </si>
  <si>
    <t>中層耐火構造</t>
  </si>
  <si>
    <t>特定公共賃貸住宅</t>
  </si>
  <si>
    <t>その他住宅</t>
  </si>
  <si>
    <t>各年3月31日現在　住宅課</t>
  </si>
  <si>
    <t>5．都市公園の状況</t>
  </si>
  <si>
    <t>6．市内の道路状況</t>
  </si>
  <si>
    <t>区    分</t>
  </si>
  <si>
    <t>種    別</t>
  </si>
  <si>
    <t>延長</t>
  </si>
  <si>
    <t>面積</t>
  </si>
  <si>
    <t>路 線 数</t>
  </si>
  <si>
    <t>市      道</t>
  </si>
  <si>
    <t>1  級  市  道</t>
  </si>
  <si>
    <t>2  級  市  道</t>
  </si>
  <si>
    <t>そ    の    他</t>
  </si>
  <si>
    <t>計</t>
  </si>
  <si>
    <t>県      道</t>
  </si>
  <si>
    <t>一  般  県  道</t>
  </si>
  <si>
    <t>主 要 地 方 道</t>
  </si>
  <si>
    <t>国      道</t>
  </si>
  <si>
    <t xml:space="preserve">  2    号    </t>
  </si>
  <si>
    <t xml:space="preserve">1  8  5  号 </t>
  </si>
  <si>
    <t xml:space="preserve">3  7  5  号 </t>
  </si>
  <si>
    <t xml:space="preserve">4  3  2  号 </t>
  </si>
  <si>
    <t xml:space="preserve">4  8  6  号 </t>
  </si>
  <si>
    <t>山陽自動車道</t>
  </si>
  <si>
    <t>7．用途地域</t>
  </si>
  <si>
    <t>単位：ｈａ</t>
  </si>
  <si>
    <t>項　　　　　　　　目</t>
  </si>
  <si>
    <t>面積計</t>
  </si>
  <si>
    <t>東広島</t>
  </si>
  <si>
    <t>河内</t>
  </si>
  <si>
    <t>安芸津</t>
  </si>
  <si>
    <t>都市計画区域</t>
  </si>
  <si>
    <t>市街化区域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</si>
  <si>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</si>
  <si>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</si>
  <si>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</si>
  <si>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</si>
  <si>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</si>
  <si>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</si>
  <si>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</si>
  <si>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</si>
  <si>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</si>
  <si>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</si>
  <si>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</si>
  <si>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</si>
  <si>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</si>
  <si>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第2種</t>
  </si>
  <si>
    <t>2011（平23）</t>
  </si>
  <si>
    <t>昭和56年
～平成2年</t>
  </si>
  <si>
    <t>平成3年
～7年</t>
  </si>
  <si>
    <t>平成8年
～12年</t>
  </si>
  <si>
    <t>平成13年
～17年</t>
  </si>
  <si>
    <t>平成13年
～17年</t>
  </si>
  <si>
    <t>平成18年
～20年9月</t>
  </si>
  <si>
    <t>昭和45年
以前</t>
  </si>
  <si>
    <t>昭和46年
～55年</t>
  </si>
  <si>
    <t>平成18年
～22年</t>
  </si>
  <si>
    <t>単位：ｍ、㎡、本</t>
  </si>
  <si>
    <t>平成23年
～25年9月</t>
  </si>
  <si>
    <t>第1種</t>
  </si>
  <si>
    <t>総数</t>
  </si>
  <si>
    <t>街区公園</t>
  </si>
  <si>
    <t>近隣公園</t>
  </si>
  <si>
    <t>総合公園</t>
  </si>
  <si>
    <t>運動公園</t>
  </si>
  <si>
    <t>都市緑地</t>
  </si>
  <si>
    <t>単位：個所、ha</t>
  </si>
  <si>
    <t>床面積</t>
  </si>
  <si>
    <t>木造</t>
  </si>
  <si>
    <t>鉄骨造</t>
  </si>
  <si>
    <t>その他</t>
  </si>
  <si>
    <t>各年1月1日現在　資産税課</t>
  </si>
  <si>
    <t>単位：棟、㎡</t>
  </si>
  <si>
    <t>住宅</t>
  </si>
  <si>
    <t>2．建築物の用途別面積の推移</t>
  </si>
  <si>
    <t xml:space="preserve">鉄筋コンクリート造
  </t>
  </si>
  <si>
    <t>棟　数</t>
  </si>
  <si>
    <t>新　法</t>
  </si>
  <si>
    <t>個　所</t>
  </si>
  <si>
    <t>面　積</t>
  </si>
  <si>
    <t>個　所</t>
  </si>
  <si>
    <r>
      <rPr>
        <sz val="9"/>
        <rFont val="ＭＳ Ｐゴシック"/>
        <family val="3"/>
      </rPr>
      <t>各年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31</t>
    </r>
    <r>
      <rPr>
        <sz val="9"/>
        <rFont val="ＭＳ Ｐゴシック"/>
        <family val="3"/>
      </rPr>
      <t>日現在　都市整備課</t>
    </r>
  </si>
  <si>
    <t>2016（平28）</t>
  </si>
  <si>
    <t>2016（平28）</t>
  </si>
  <si>
    <t>2003(平15)</t>
  </si>
  <si>
    <t>2008(平20)</t>
  </si>
  <si>
    <t>2013(平25)</t>
  </si>
  <si>
    <t>2016（平28）</t>
  </si>
  <si>
    <t>2013（平25）</t>
  </si>
  <si>
    <t>2014（平26）</t>
  </si>
  <si>
    <t>2015（平27）</t>
  </si>
  <si>
    <t>注1　標本調査のため推計値です。</t>
  </si>
  <si>
    <t xml:space="preserve"> </t>
  </si>
  <si>
    <t>　 2　総数には、建築の時期「不詳」を含みます。</t>
  </si>
  <si>
    <t>注　平成25年2月に黒瀬都市計画区域は東広島都市計画区域に統合しています。</t>
  </si>
  <si>
    <t>2017（平29）</t>
  </si>
  <si>
    <t>2017（平29）</t>
  </si>
  <si>
    <t>2017(平成29）年4月1日現在　建設管理課、都市計画課</t>
  </si>
  <si>
    <t>2017(平成29)年4月1日現在　都市計画課</t>
  </si>
  <si>
    <t>総   　　数</t>
  </si>
  <si>
    <t xml:space="preserve">年次 </t>
  </si>
  <si>
    <t xml:space="preserve"> 区分</t>
  </si>
  <si>
    <t>　 区分</t>
  </si>
  <si>
    <t>　区分</t>
  </si>
  <si>
    <t>年次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</si>
</sst>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"/>
    <numFmt numFmtId="177" formatCode="[$-411]yyyy\(gge\)"/>
    <numFmt numFmtId="178" formatCode="[$-411]yyyy\(\ \ \ e\)"/>
    <numFmt numFmtId="179" formatCode="[$-411]yyyy\(\ \ e\)"/>
    <numFmt numFmtId="180" formatCode="mmm\-yyyy"/>
    <numFmt numFmtId="181" formatCode="[$-411]yyyy\(\ e\)"/>
    <numFmt numFmtId="182" formatCode="#,##0_ "/>
    <numFmt numFmtId="183" formatCode="[$-411]yyyy\(\ \ \ \ e\)"/>
    <numFmt numFmtId="184" formatCode="[$-411]yyyy\(gg\ \ e\)"/>
    <numFmt numFmtId="185" formatCode="##,###,##0;&quot;-&quot;#,###,##0"/>
    <numFmt numFmtId="186" formatCode="#,##0;\-#,##0;\-"/>
    <numFmt numFmtId="187" formatCode="#,###;;\-"/>
    <numFmt numFmtId="188" formatCode="#,###.00;;\-"/>
    <numFmt numFmtId="189" formatCode="#,##0_);[Red]\(#,##0\)"/>
    <numFmt numFmtId="190" formatCode="#,##0.00_ "/>
    <numFmt numFmtId="191" formatCode="#,###,###,##0;&quot; -&quot;###,###,##0"/>
  </numFmts>
  <fonts count="60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5"/>
      <name val="ＭＳ Ｐゴシック"/>
      <family val="3"/>
    </font>
    <font>
      <sz val="10"/>
      <name val="標準明朝"/>
      <family val="1"/>
    </font>
    <font>
      <b/>
      <sz val="14"/>
      <name val="ＭＳ Ｐゴシック"/>
      <family val="3"/>
    </font>
    <font>
      <sz val="6"/>
      <name val="標準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Arial"/>
      <family val="2"/>
    </font>
    <font>
      <b/>
      <sz val="10"/>
      <name val="ＭＳ Ｐゴシック"/>
      <family val="3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theme="1"/>
      </right>
      <top>
        <color indexed="63"/>
      </top>
      <bottom style="thin">
        <color indexed="8"/>
      </bottom>
    </border>
    <border>
      <left style="hair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hair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Protection="0">
      <alignment horizontal="right"/>
    </xf>
    <xf numFmtId="0" fontId="15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Continuous"/>
    </xf>
    <xf numFmtId="0" fontId="8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178" fontId="5" fillId="0" borderId="21" xfId="0" applyNumberFormat="1" applyFont="1" applyBorder="1" applyAlignment="1">
      <alignment horizontal="center" vertical="center"/>
    </xf>
    <xf numFmtId="186" fontId="5" fillId="0" borderId="22" xfId="0" applyNumberFormat="1" applyFont="1" applyFill="1" applyBorder="1" applyAlignment="1">
      <alignment vertical="center"/>
    </xf>
    <xf numFmtId="186" fontId="5" fillId="0" borderId="23" xfId="0" applyNumberFormat="1" applyFont="1" applyFill="1" applyBorder="1" applyAlignment="1">
      <alignment vertical="center"/>
    </xf>
    <xf numFmtId="186" fontId="5" fillId="0" borderId="23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6" xfId="0" applyFont="1" applyBorder="1" applyAlignment="1">
      <alignment/>
    </xf>
    <xf numFmtId="0" fontId="0" fillId="0" borderId="0" xfId="0" applyAlignment="1">
      <alignment horizontal="right"/>
    </xf>
    <xf numFmtId="0" fontId="5" fillId="0" borderId="27" xfId="0" applyFont="1" applyBorder="1" applyAlignment="1">
      <alignment horizontal="distributed" vertical="center" indent="1"/>
    </xf>
    <xf numFmtId="0" fontId="19" fillId="0" borderId="28" xfId="0" applyFont="1" applyBorder="1" applyAlignment="1">
      <alignment/>
    </xf>
    <xf numFmtId="0" fontId="20" fillId="0" borderId="28" xfId="0" applyFont="1" applyBorder="1" applyAlignment="1">
      <alignment/>
    </xf>
    <xf numFmtId="186" fontId="16" fillId="0" borderId="29" xfId="0" applyNumberFormat="1" applyFont="1" applyFill="1" applyBorder="1" applyAlignment="1">
      <alignment vertical="center"/>
    </xf>
    <xf numFmtId="186" fontId="18" fillId="0" borderId="29" xfId="0" applyNumberFormat="1" applyFont="1" applyFill="1" applyBorder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vertical="center"/>
    </xf>
    <xf numFmtId="186" fontId="16" fillId="0" borderId="0" xfId="0" applyNumberFormat="1" applyFont="1" applyBorder="1" applyAlignment="1">
      <alignment vertical="center"/>
    </xf>
    <xf numFmtId="186" fontId="16" fillId="0" borderId="12" xfId="0" applyNumberFormat="1" applyFont="1" applyBorder="1" applyAlignment="1">
      <alignment vertical="center"/>
    </xf>
    <xf numFmtId="182" fontId="16" fillId="0" borderId="29" xfId="0" applyNumberFormat="1" applyFont="1" applyFill="1" applyBorder="1" applyAlignment="1">
      <alignment vertical="center"/>
    </xf>
    <xf numFmtId="182" fontId="18" fillId="0" borderId="29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82" fontId="16" fillId="0" borderId="0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8" fillId="0" borderId="25" xfId="0" applyFont="1" applyBorder="1" applyAlignment="1">
      <alignment horizontal="right" vertical="center"/>
    </xf>
    <xf numFmtId="186" fontId="59" fillId="0" borderId="0" xfId="0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 applyProtection="1">
      <alignment horizontal="right" vertical="center"/>
      <protection/>
    </xf>
    <xf numFmtId="186" fontId="59" fillId="0" borderId="0" xfId="0" applyNumberFormat="1" applyFont="1" applyBorder="1" applyAlignment="1" applyProtection="1">
      <alignment horizontal="right" vertical="center"/>
      <protection/>
    </xf>
    <xf numFmtId="186" fontId="1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distributed" vertical="center" indent="1"/>
    </xf>
    <xf numFmtId="178" fontId="5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178" fontId="17" fillId="0" borderId="3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vertical="center"/>
    </xf>
    <xf numFmtId="186" fontId="18" fillId="0" borderId="12" xfId="0" applyNumberFormat="1" applyFont="1" applyBorder="1" applyAlignment="1">
      <alignment vertical="center"/>
    </xf>
    <xf numFmtId="182" fontId="18" fillId="0" borderId="0" xfId="0" applyNumberFormat="1" applyFont="1" applyFill="1" applyBorder="1" applyAlignment="1">
      <alignment vertical="center"/>
    </xf>
    <xf numFmtId="190" fontId="18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vertical="top"/>
    </xf>
    <xf numFmtId="0" fontId="5" fillId="0" borderId="25" xfId="0" applyFont="1" applyBorder="1" applyAlignment="1">
      <alignment horizontal="left"/>
    </xf>
    <xf numFmtId="41" fontId="16" fillId="0" borderId="0" xfId="0" applyNumberFormat="1" applyFont="1" applyBorder="1" applyAlignment="1" applyProtection="1">
      <alignment vertical="center"/>
      <protection/>
    </xf>
    <xf numFmtId="178" fontId="17" fillId="0" borderId="31" xfId="0" applyNumberFormat="1" applyFont="1" applyBorder="1" applyAlignment="1">
      <alignment horizontal="center" vertical="center"/>
    </xf>
    <xf numFmtId="178" fontId="17" fillId="0" borderId="25" xfId="0" applyNumberFormat="1" applyFont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right" vertical="center"/>
    </xf>
    <xf numFmtId="182" fontId="18" fillId="0" borderId="12" xfId="0" applyNumberFormat="1" applyFont="1" applyFill="1" applyBorder="1" applyAlignment="1">
      <alignment horizontal="right" vertical="center"/>
    </xf>
    <xf numFmtId="182" fontId="18" fillId="0" borderId="29" xfId="0" applyNumberFormat="1" applyFont="1" applyFill="1" applyBorder="1" applyAlignment="1">
      <alignment horizontal="right" vertical="center"/>
    </xf>
    <xf numFmtId="178" fontId="17" fillId="0" borderId="30" xfId="0" applyNumberFormat="1" applyFont="1" applyBorder="1" applyAlignment="1">
      <alignment horizontal="center" vertical="center"/>
    </xf>
    <xf numFmtId="178" fontId="17" fillId="0" borderId="13" xfId="0" applyNumberFormat="1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right" vertical="center"/>
    </xf>
    <xf numFmtId="182" fontId="16" fillId="0" borderId="28" xfId="0" applyNumberFormat="1" applyFont="1" applyBorder="1" applyAlignment="1">
      <alignment horizontal="right" vertical="center"/>
    </xf>
    <xf numFmtId="182" fontId="18" fillId="0" borderId="28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182" fontId="16" fillId="0" borderId="0" xfId="0" applyNumberFormat="1" applyFont="1" applyFill="1" applyBorder="1" applyAlignment="1">
      <alignment horizontal="right" vertical="center"/>
    </xf>
    <xf numFmtId="182" fontId="16" fillId="0" borderId="29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29" xfId="0" applyNumberFormat="1" applyFont="1" applyFill="1" applyBorder="1" applyAlignment="1">
      <alignment horizontal="right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43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18" fillId="0" borderId="28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25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indent="2"/>
    </xf>
    <xf numFmtId="0" fontId="5" fillId="0" borderId="53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54" xfId="0" applyFont="1" applyBorder="1" applyAlignment="1">
      <alignment horizontal="distributed" vertical="center" indent="2"/>
    </xf>
    <xf numFmtId="0" fontId="5" fillId="0" borderId="45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14" fillId="0" borderId="1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 indent="1"/>
    </xf>
    <xf numFmtId="0" fontId="5" fillId="0" borderId="57" xfId="0" applyFont="1" applyBorder="1" applyAlignment="1">
      <alignment horizontal="distributed" vertical="center" indent="1"/>
    </xf>
    <xf numFmtId="0" fontId="5" fillId="0" borderId="29" xfId="0" applyFont="1" applyBorder="1" applyAlignment="1">
      <alignment horizontal="distributed" vertical="center" indent="1"/>
    </xf>
    <xf numFmtId="0" fontId="5" fillId="0" borderId="53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54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14" fillId="0" borderId="45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distributed" vertical="center" indent="1"/>
    </xf>
    <xf numFmtId="0" fontId="14" fillId="0" borderId="51" xfId="0" applyFont="1" applyBorder="1" applyAlignment="1">
      <alignment horizontal="distributed" vertical="center" indent="1"/>
    </xf>
    <xf numFmtId="0" fontId="14" fillId="0" borderId="57" xfId="0" applyFont="1" applyBorder="1" applyAlignment="1">
      <alignment horizontal="distributed" vertical="center" indent="1"/>
    </xf>
    <xf numFmtId="0" fontId="14" fillId="0" borderId="2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14" fillId="0" borderId="57" xfId="0" applyFont="1" applyBorder="1" applyAlignment="1">
      <alignment horizontal="distributed" vertical="center" wrapText="1" indent="1"/>
    </xf>
    <xf numFmtId="0" fontId="14" fillId="0" borderId="61" xfId="0" applyFont="1" applyBorder="1" applyAlignment="1">
      <alignment horizontal="distributed" vertical="center" indent="1"/>
    </xf>
    <xf numFmtId="0" fontId="14" fillId="0" borderId="19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distributed" vertical="center" wrapText="1" indent="1"/>
    </xf>
    <xf numFmtId="0" fontId="14" fillId="0" borderId="62" xfId="0" applyFont="1" applyBorder="1" applyAlignment="1">
      <alignment horizontal="distributed" vertical="center" indent="1"/>
    </xf>
    <xf numFmtId="0" fontId="14" fillId="0" borderId="15" xfId="0" applyFont="1" applyBorder="1" applyAlignment="1">
      <alignment horizontal="distributed" vertical="center" indent="1"/>
    </xf>
    <xf numFmtId="0" fontId="14" fillId="0" borderId="5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0" borderId="59" xfId="0" applyFont="1" applyBorder="1" applyAlignment="1">
      <alignment horizontal="distributed" vertical="center" indent="2"/>
    </xf>
    <xf numFmtId="0" fontId="14" fillId="0" borderId="60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182" fontId="16" fillId="0" borderId="63" xfId="0" applyNumberFormat="1" applyFont="1" applyFill="1" applyBorder="1" applyAlignment="1" applyProtection="1">
      <alignment horizontal="right" vertical="center"/>
      <protection/>
    </xf>
    <xf numFmtId="182" fontId="16" fillId="0" borderId="64" xfId="0" applyNumberFormat="1" applyFont="1" applyFill="1" applyBorder="1" applyAlignment="1" applyProtection="1">
      <alignment horizontal="right" vertical="center"/>
      <protection/>
    </xf>
    <xf numFmtId="182" fontId="16" fillId="0" borderId="65" xfId="0" applyNumberFormat="1" applyFont="1" applyFill="1" applyBorder="1" applyAlignment="1" applyProtection="1">
      <alignment horizontal="right" vertical="center"/>
      <protection/>
    </xf>
    <xf numFmtId="182" fontId="16" fillId="0" borderId="48" xfId="0" applyNumberFormat="1" applyFont="1" applyFill="1" applyBorder="1" applyAlignment="1" applyProtection="1">
      <alignment horizontal="right" vertical="center"/>
      <protection/>
    </xf>
    <xf numFmtId="182" fontId="16" fillId="0" borderId="66" xfId="0" applyNumberFormat="1" applyFont="1" applyFill="1" applyBorder="1" applyAlignment="1" applyProtection="1">
      <alignment horizontal="right" vertical="center"/>
      <protection/>
    </xf>
    <xf numFmtId="182" fontId="16" fillId="0" borderId="54" xfId="0" applyNumberFormat="1" applyFont="1" applyFill="1" applyBorder="1" applyAlignment="1" applyProtection="1">
      <alignment horizontal="right" vertical="center"/>
      <protection/>
    </xf>
    <xf numFmtId="182" fontId="16" fillId="0" borderId="67" xfId="0" applyNumberFormat="1" applyFont="1" applyFill="1" applyBorder="1" applyAlignment="1" applyProtection="1">
      <alignment horizontal="right" vertical="center"/>
      <protection/>
    </xf>
    <xf numFmtId="182" fontId="16" fillId="0" borderId="68" xfId="0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right" vertical="center"/>
      <protection/>
    </xf>
    <xf numFmtId="182" fontId="16" fillId="0" borderId="69" xfId="0" applyNumberFormat="1" applyFont="1" applyFill="1" applyBorder="1" applyAlignment="1" applyProtection="1">
      <alignment horizontal="right" vertical="center"/>
      <protection/>
    </xf>
    <xf numFmtId="182" fontId="16" fillId="0" borderId="17" xfId="0" applyNumberFormat="1" applyFont="1" applyFill="1" applyBorder="1" applyAlignment="1" applyProtection="1">
      <alignment horizontal="right" vertical="center"/>
      <protection/>
    </xf>
    <xf numFmtId="182" fontId="16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distributed" vertical="distributed" indent="1"/>
    </xf>
    <xf numFmtId="0" fontId="5" fillId="0" borderId="70" xfId="0" applyFont="1" applyBorder="1" applyAlignment="1">
      <alignment horizontal="distributed" vertical="distributed" indent="1"/>
    </xf>
    <xf numFmtId="189" fontId="16" fillId="0" borderId="24" xfId="51" applyNumberFormat="1" applyFont="1" applyBorder="1" applyAlignment="1">
      <alignment horizontal="right" vertical="center"/>
    </xf>
    <xf numFmtId="189" fontId="16" fillId="0" borderId="58" xfId="51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indent="1"/>
    </xf>
    <xf numFmtId="0" fontId="5" fillId="0" borderId="71" xfId="0" applyFont="1" applyBorder="1" applyAlignment="1">
      <alignment horizontal="distributed" vertical="center" indent="1"/>
    </xf>
    <xf numFmtId="189" fontId="16" fillId="0" borderId="23" xfId="51" applyNumberFormat="1" applyFont="1" applyBorder="1" applyAlignment="1">
      <alignment horizontal="right" vertical="center"/>
    </xf>
    <xf numFmtId="189" fontId="16" fillId="0" borderId="68" xfId="51" applyNumberFormat="1" applyFont="1" applyBorder="1" applyAlignment="1">
      <alignment horizontal="right" vertical="center"/>
    </xf>
    <xf numFmtId="41" fontId="16" fillId="0" borderId="0" xfId="51" applyNumberFormat="1" applyFont="1" applyAlignment="1">
      <alignment horizontal="right" vertical="center"/>
    </xf>
    <xf numFmtId="189" fontId="16" fillId="0" borderId="0" xfId="51" applyNumberFormat="1" applyFont="1" applyAlignment="1">
      <alignment horizontal="right" vertical="center"/>
    </xf>
    <xf numFmtId="182" fontId="16" fillId="0" borderId="24" xfId="0" applyNumberFormat="1" applyFont="1" applyFill="1" applyBorder="1" applyAlignment="1" applyProtection="1">
      <alignment horizontal="right" vertical="center"/>
      <protection/>
    </xf>
    <xf numFmtId="182" fontId="16" fillId="0" borderId="12" xfId="0" applyNumberFormat="1" applyFont="1" applyFill="1" applyBorder="1" applyAlignment="1" applyProtection="1">
      <alignment horizontal="right" vertical="center"/>
      <protection/>
    </xf>
    <xf numFmtId="182" fontId="16" fillId="0" borderId="72" xfId="0" applyNumberFormat="1" applyFont="1" applyFill="1" applyBorder="1" applyAlignment="1" applyProtection="1">
      <alignment horizontal="right" vertical="center"/>
      <protection/>
    </xf>
    <xf numFmtId="182" fontId="16" fillId="0" borderId="58" xfId="0" applyNumberFormat="1" applyFont="1" applyFill="1" applyBorder="1" applyAlignment="1" applyProtection="1">
      <alignment horizontal="right" vertical="center"/>
      <protection/>
    </xf>
    <xf numFmtId="189" fontId="16" fillId="0" borderId="0" xfId="51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distributed" indent="1"/>
    </xf>
    <xf numFmtId="0" fontId="5" fillId="0" borderId="71" xfId="0" applyFont="1" applyBorder="1" applyAlignment="1">
      <alignment horizontal="distributed" vertical="distributed" indent="1"/>
    </xf>
    <xf numFmtId="189" fontId="16" fillId="0" borderId="0" xfId="51" applyNumberFormat="1" applyFont="1" applyBorder="1" applyAlignment="1">
      <alignment horizontal="right" vertical="center"/>
    </xf>
    <xf numFmtId="189" fontId="16" fillId="0" borderId="29" xfId="51" applyNumberFormat="1" applyFont="1" applyBorder="1" applyAlignment="1">
      <alignment vertical="center"/>
    </xf>
    <xf numFmtId="0" fontId="8" fillId="0" borderId="16" xfId="0" applyFont="1" applyBorder="1" applyAlignment="1">
      <alignment horizontal="right"/>
    </xf>
    <xf numFmtId="0" fontId="5" fillId="0" borderId="73" xfId="0" applyFont="1" applyBorder="1" applyAlignment="1">
      <alignment horizontal="distributed" vertical="center" indent="1"/>
    </xf>
    <xf numFmtId="0" fontId="5" fillId="0" borderId="74" xfId="0" applyFont="1" applyBorder="1" applyAlignment="1">
      <alignment horizontal="distributed" vertical="center" indent="1"/>
    </xf>
    <xf numFmtId="0" fontId="5" fillId="0" borderId="75" xfId="0" applyFont="1" applyBorder="1" applyAlignment="1">
      <alignment horizontal="distributed" vertical="center" indent="1"/>
    </xf>
    <xf numFmtId="0" fontId="5" fillId="0" borderId="7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7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89" fontId="16" fillId="0" borderId="12" xfId="51" applyNumberFormat="1" applyFont="1" applyBorder="1" applyAlignment="1">
      <alignment horizontal="right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82" fontId="59" fillId="0" borderId="0" xfId="0" applyNumberFormat="1" applyFont="1" applyFill="1" applyBorder="1" applyAlignment="1" applyProtection="1">
      <alignment horizontal="right" vertical="center"/>
      <protection/>
    </xf>
    <xf numFmtId="182" fontId="59" fillId="0" borderId="83" xfId="0" applyNumberFormat="1" applyFont="1" applyFill="1" applyBorder="1" applyAlignment="1" applyProtection="1">
      <alignment horizontal="right" vertical="center"/>
      <protection/>
    </xf>
    <xf numFmtId="182" fontId="59" fillId="0" borderId="82" xfId="0" applyNumberFormat="1" applyFont="1" applyFill="1" applyBorder="1" applyAlignment="1" applyProtection="1">
      <alignment horizontal="right" vertical="center"/>
      <protection/>
    </xf>
    <xf numFmtId="182" fontId="59" fillId="0" borderId="18" xfId="0" applyNumberFormat="1" applyFont="1" applyFill="1" applyBorder="1" applyAlignment="1" applyProtection="1">
      <alignment horizontal="right" vertical="center"/>
      <protection/>
    </xf>
    <xf numFmtId="182" fontId="59" fillId="0" borderId="23" xfId="0" applyNumberFormat="1" applyFont="1" applyFill="1" applyBorder="1" applyAlignment="1" applyProtection="1">
      <alignment horizontal="right" vertical="center"/>
      <protection/>
    </xf>
    <xf numFmtId="182" fontId="59" fillId="0" borderId="84" xfId="0" applyNumberFormat="1" applyFont="1" applyBorder="1" applyAlignment="1" applyProtection="1">
      <alignment horizontal="right" vertical="center"/>
      <protection/>
    </xf>
    <xf numFmtId="182" fontId="59" fillId="0" borderId="83" xfId="0" applyNumberFormat="1" applyFont="1" applyBorder="1" applyAlignment="1" applyProtection="1">
      <alignment horizontal="right" vertical="center"/>
      <protection/>
    </xf>
    <xf numFmtId="182" fontId="59" fillId="0" borderId="0" xfId="0" applyNumberFormat="1" applyFont="1" applyBorder="1" applyAlignment="1" applyProtection="1">
      <alignment horizontal="right" vertical="center"/>
      <protection/>
    </xf>
    <xf numFmtId="182" fontId="16" fillId="0" borderId="56" xfId="0" applyNumberFormat="1" applyFont="1" applyFill="1" applyBorder="1" applyAlignment="1" applyProtection="1">
      <alignment horizontal="right" vertical="center"/>
      <protection/>
    </xf>
    <xf numFmtId="182" fontId="16" fillId="0" borderId="85" xfId="0" applyNumberFormat="1" applyFont="1" applyFill="1" applyBorder="1" applyAlignment="1" applyProtection="1">
      <alignment horizontal="right" vertical="center"/>
      <protection/>
    </xf>
    <xf numFmtId="182" fontId="16" fillId="0" borderId="84" xfId="0" applyNumberFormat="1" applyFont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59" fillId="0" borderId="22" xfId="0" applyNumberFormat="1" applyFont="1" applyFill="1" applyBorder="1" applyAlignment="1" applyProtection="1">
      <alignment horizontal="right" vertical="center"/>
      <protection/>
    </xf>
    <xf numFmtId="182" fontId="59" fillId="0" borderId="86" xfId="0" applyNumberFormat="1" applyFont="1" applyFill="1" applyBorder="1" applyAlignment="1" applyProtection="1">
      <alignment horizontal="right" vertical="center"/>
      <protection/>
    </xf>
    <xf numFmtId="182" fontId="59" fillId="0" borderId="87" xfId="0" applyNumberFormat="1" applyFont="1" applyBorder="1" applyAlignment="1" applyProtection="1">
      <alignment horizontal="right" vertical="center"/>
      <protection/>
    </xf>
    <xf numFmtId="182" fontId="59" fillId="0" borderId="86" xfId="0" applyNumberFormat="1" applyFont="1" applyBorder="1" applyAlignment="1" applyProtection="1">
      <alignment horizontal="right" vertical="center"/>
      <protection/>
    </xf>
    <xf numFmtId="182" fontId="16" fillId="0" borderId="87" xfId="0" applyNumberFormat="1" applyFont="1" applyBorder="1" applyAlignment="1" applyProtection="1">
      <alignment horizontal="right" vertical="center"/>
      <protection/>
    </xf>
    <xf numFmtId="182" fontId="16" fillId="0" borderId="29" xfId="0" applyNumberFormat="1" applyFont="1" applyBorder="1" applyAlignment="1" applyProtection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通貨 2 3" xfId="65"/>
    <cellStyle name="入力" xfId="66"/>
    <cellStyle name="標準 2" xfId="67"/>
    <cellStyle name="標準 2 2" xfId="68"/>
    <cellStyle name="標準 2 3" xfId="69"/>
    <cellStyle name="標準 3" xfId="70"/>
    <cellStyle name="標準 3 2" xfId="71"/>
    <cellStyle name="標準 3 3" xfId="72"/>
    <cellStyle name="標準 4" xfId="73"/>
    <cellStyle name="標準 5" xfId="74"/>
    <cellStyle name="標準 6" xfId="75"/>
    <cellStyle name="標準 7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1</xdr:col>
      <xdr:colOff>0</xdr:colOff>
      <xdr:row>28</xdr:row>
      <xdr:rowOff>9525</xdr:rowOff>
    </xdr:to>
    <xdr:sp>
      <xdr:nvSpPr>
        <xdr:cNvPr id="1" name="Line 12"/>
        <xdr:cNvSpPr>
          <a:spLocks/>
        </xdr:cNvSpPr>
      </xdr:nvSpPr>
      <xdr:spPr>
        <a:xfrm>
          <a:off x="0" y="6305550"/>
          <a:ext cx="1104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1085850</xdr:colOff>
      <xdr:row>32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7296150"/>
          <a:ext cx="1085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1</xdr:col>
      <xdr:colOff>0</xdr:colOff>
      <xdr:row>36</xdr:row>
      <xdr:rowOff>0</xdr:rowOff>
    </xdr:to>
    <xdr:sp>
      <xdr:nvSpPr>
        <xdr:cNvPr id="3" name="Line 12"/>
        <xdr:cNvSpPr>
          <a:spLocks/>
        </xdr:cNvSpPr>
      </xdr:nvSpPr>
      <xdr:spPr>
        <a:xfrm>
          <a:off x="0" y="8353425"/>
          <a:ext cx="1104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0</xdr:colOff>
      <xdr:row>2</xdr:row>
      <xdr:rowOff>276225</xdr:rowOff>
    </xdr:to>
    <xdr:sp>
      <xdr:nvSpPr>
        <xdr:cNvPr id="4" name="直線コネクタ 2"/>
        <xdr:cNvSpPr>
          <a:spLocks/>
        </xdr:cNvSpPr>
      </xdr:nvSpPr>
      <xdr:spPr>
        <a:xfrm>
          <a:off x="0" y="419100"/>
          <a:ext cx="2838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12</xdr:col>
      <xdr:colOff>0</xdr:colOff>
      <xdr:row>18</xdr:row>
      <xdr:rowOff>0</xdr:rowOff>
    </xdr:to>
    <xdr:sp>
      <xdr:nvSpPr>
        <xdr:cNvPr id="5" name="直線コネクタ 4"/>
        <xdr:cNvSpPr>
          <a:spLocks/>
        </xdr:cNvSpPr>
      </xdr:nvSpPr>
      <xdr:spPr>
        <a:xfrm>
          <a:off x="0" y="4086225"/>
          <a:ext cx="2838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419100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771525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5657850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view="pageBreakPreview" zoomScale="115" zoomScaleSheetLayoutView="115" zoomScalePageLayoutView="0" workbookViewId="0" topLeftCell="A1">
      <selection activeCell="AG46" sqref="AG46:AG47"/>
    </sheetView>
  </sheetViews>
  <sheetFormatPr defaultColWidth="8.796875" defaultRowHeight="15"/>
  <cols>
    <col min="1" max="1" width="11.59765625" style="0" customWidth="1"/>
    <col min="2" max="4" width="2.59765625" style="0" customWidth="1"/>
    <col min="5" max="8" width="2.59765625" style="0" hidden="1" customWidth="1"/>
    <col min="9" max="32" width="2.59765625" style="0" customWidth="1"/>
    <col min="33" max="34" width="3.09765625" style="0" customWidth="1"/>
    <col min="35" max="35" width="5.59765625" style="0" customWidth="1"/>
  </cols>
  <sheetData>
    <row r="1" spans="1:28" s="10" customFormat="1" ht="17.25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55"/>
      <c r="AA1" s="55"/>
      <c r="AB1" s="55"/>
    </row>
    <row r="2" spans="21:32" s="7" customFormat="1" ht="15" customHeight="1" thickBot="1">
      <c r="U2" s="8"/>
      <c r="V2" s="8"/>
      <c r="W2" s="8"/>
      <c r="Z2" s="86"/>
      <c r="AA2" s="86"/>
      <c r="AB2" s="86"/>
      <c r="AF2" s="43" t="s">
        <v>97</v>
      </c>
    </row>
    <row r="3" spans="1:32" s="17" customFormat="1" ht="22.5" customHeight="1">
      <c r="A3" s="95" t="s">
        <v>127</v>
      </c>
      <c r="B3" s="96"/>
      <c r="C3" s="96"/>
      <c r="D3" s="96"/>
      <c r="E3" s="84" t="s">
        <v>72</v>
      </c>
      <c r="F3" s="84"/>
      <c r="G3" s="84"/>
      <c r="H3" s="84"/>
      <c r="I3" s="154" t="s">
        <v>129</v>
      </c>
      <c r="J3" s="154"/>
      <c r="K3" s="154"/>
      <c r="L3" s="155"/>
      <c r="M3" s="138" t="s">
        <v>113</v>
      </c>
      <c r="N3" s="139"/>
      <c r="O3" s="139"/>
      <c r="P3" s="140"/>
      <c r="Q3" s="138" t="s">
        <v>114</v>
      </c>
      <c r="R3" s="139"/>
      <c r="S3" s="139"/>
      <c r="T3" s="140"/>
      <c r="U3" s="138" t="s">
        <v>115</v>
      </c>
      <c r="V3" s="139"/>
      <c r="W3" s="139"/>
      <c r="X3" s="140"/>
      <c r="Y3" s="138" t="s">
        <v>107</v>
      </c>
      <c r="Z3" s="139"/>
      <c r="AA3" s="139"/>
      <c r="AB3" s="139"/>
      <c r="AC3" s="104" t="s">
        <v>120</v>
      </c>
      <c r="AD3" s="105"/>
      <c r="AE3" s="105"/>
      <c r="AF3" s="105"/>
    </row>
    <row r="4" spans="1:32" ht="19.5" customHeight="1">
      <c r="A4" s="159" t="s">
        <v>85</v>
      </c>
      <c r="B4" s="159"/>
      <c r="C4" s="159"/>
      <c r="D4" s="160"/>
      <c r="E4" s="135">
        <f>E6+E8+E10+E12</f>
        <v>113195</v>
      </c>
      <c r="F4" s="135"/>
      <c r="G4" s="135"/>
      <c r="H4" s="135"/>
      <c r="I4" s="151" t="s">
        <v>101</v>
      </c>
      <c r="J4" s="152"/>
      <c r="K4" s="152"/>
      <c r="L4" s="153"/>
      <c r="M4" s="132">
        <f>M6+M8+M10+M12</f>
        <v>114330</v>
      </c>
      <c r="N4" s="132"/>
      <c r="O4" s="132"/>
      <c r="P4" s="132"/>
      <c r="Q4" s="132">
        <f>Q6+Q8+Q10+Q12</f>
        <v>115033</v>
      </c>
      <c r="R4" s="132"/>
      <c r="S4" s="132"/>
      <c r="T4" s="132"/>
      <c r="U4" s="132">
        <f>U6+U8+U10+U12</f>
        <v>115701</v>
      </c>
      <c r="V4" s="132"/>
      <c r="W4" s="132"/>
      <c r="X4" s="132"/>
      <c r="Y4" s="132">
        <f>Y6+Y8+Y10+Y12</f>
        <v>116179</v>
      </c>
      <c r="Z4" s="132"/>
      <c r="AA4" s="132"/>
      <c r="AB4" s="132"/>
      <c r="AC4" s="103">
        <f>AC6+AC8+AC10+AC12</f>
        <v>116708</v>
      </c>
      <c r="AD4" s="103"/>
      <c r="AE4" s="103"/>
      <c r="AF4" s="103"/>
    </row>
    <row r="5" spans="1:32" ht="19.5" customHeight="1">
      <c r="A5" s="161"/>
      <c r="B5" s="161"/>
      <c r="C5" s="161"/>
      <c r="D5" s="162"/>
      <c r="E5" s="134">
        <f>E7+E9+E11+E13</f>
        <v>14245053</v>
      </c>
      <c r="F5" s="134"/>
      <c r="G5" s="134"/>
      <c r="H5" s="134"/>
      <c r="I5" s="142" t="s">
        <v>92</v>
      </c>
      <c r="J5" s="143"/>
      <c r="K5" s="143"/>
      <c r="L5" s="144"/>
      <c r="M5" s="131">
        <f>M7+M9+M11+M13</f>
        <v>14430120</v>
      </c>
      <c r="N5" s="131"/>
      <c r="O5" s="131"/>
      <c r="P5" s="131"/>
      <c r="Q5" s="131">
        <f>Q7+Q9+Q11+Q13</f>
        <v>14552113</v>
      </c>
      <c r="R5" s="131"/>
      <c r="S5" s="131"/>
      <c r="T5" s="131"/>
      <c r="U5" s="131">
        <f>U7+U9+U11+U13</f>
        <v>14646605</v>
      </c>
      <c r="V5" s="131"/>
      <c r="W5" s="131"/>
      <c r="X5" s="131"/>
      <c r="Y5" s="131">
        <f>Y7+Y9+Y11+Y13</f>
        <v>14741583</v>
      </c>
      <c r="Z5" s="131"/>
      <c r="AA5" s="131"/>
      <c r="AB5" s="131"/>
      <c r="AC5" s="101">
        <f>AC7+AC9+AC11+AC13</f>
        <v>14807519</v>
      </c>
      <c r="AD5" s="101"/>
      <c r="AE5" s="101"/>
      <c r="AF5" s="101"/>
    </row>
    <row r="6" spans="1:32" ht="19.5" customHeight="1">
      <c r="A6" s="163" t="s">
        <v>93</v>
      </c>
      <c r="B6" s="163"/>
      <c r="C6" s="163"/>
      <c r="D6" s="164"/>
      <c r="E6" s="134">
        <v>83903</v>
      </c>
      <c r="F6" s="134"/>
      <c r="G6" s="134"/>
      <c r="H6" s="134"/>
      <c r="I6" s="142" t="s">
        <v>101</v>
      </c>
      <c r="J6" s="143"/>
      <c r="K6" s="143"/>
      <c r="L6" s="144"/>
      <c r="M6" s="131">
        <v>84520</v>
      </c>
      <c r="N6" s="131"/>
      <c r="O6" s="131"/>
      <c r="P6" s="131"/>
      <c r="Q6" s="131">
        <v>84852</v>
      </c>
      <c r="R6" s="131"/>
      <c r="S6" s="131"/>
      <c r="T6" s="131"/>
      <c r="U6" s="131">
        <v>85260</v>
      </c>
      <c r="V6" s="131"/>
      <c r="W6" s="131"/>
      <c r="X6" s="131"/>
      <c r="Y6" s="131">
        <v>85538</v>
      </c>
      <c r="Z6" s="131"/>
      <c r="AA6" s="131"/>
      <c r="AB6" s="131"/>
      <c r="AC6" s="101">
        <v>85908</v>
      </c>
      <c r="AD6" s="101"/>
      <c r="AE6" s="101"/>
      <c r="AF6" s="101"/>
    </row>
    <row r="7" spans="1:32" ht="19.5" customHeight="1">
      <c r="A7" s="163"/>
      <c r="B7" s="163"/>
      <c r="C7" s="163"/>
      <c r="D7" s="164"/>
      <c r="E7" s="134">
        <v>7408271</v>
      </c>
      <c r="F7" s="134"/>
      <c r="G7" s="134"/>
      <c r="H7" s="134"/>
      <c r="I7" s="142" t="s">
        <v>92</v>
      </c>
      <c r="J7" s="143"/>
      <c r="K7" s="143"/>
      <c r="L7" s="144"/>
      <c r="M7" s="131">
        <v>7506580</v>
      </c>
      <c r="N7" s="131"/>
      <c r="O7" s="131"/>
      <c r="P7" s="131"/>
      <c r="Q7" s="131">
        <v>7561208</v>
      </c>
      <c r="R7" s="131"/>
      <c r="S7" s="131"/>
      <c r="T7" s="131"/>
      <c r="U7" s="131">
        <v>7620488</v>
      </c>
      <c r="V7" s="131"/>
      <c r="W7" s="131"/>
      <c r="X7" s="131"/>
      <c r="Y7" s="131">
        <v>7672694</v>
      </c>
      <c r="Z7" s="131"/>
      <c r="AA7" s="131"/>
      <c r="AB7" s="131"/>
      <c r="AC7" s="101">
        <v>7732461</v>
      </c>
      <c r="AD7" s="101"/>
      <c r="AE7" s="101"/>
      <c r="AF7" s="101"/>
    </row>
    <row r="8" spans="1:32" ht="19.5" customHeight="1">
      <c r="A8" s="165" t="s">
        <v>100</v>
      </c>
      <c r="B8" s="165"/>
      <c r="C8" s="165"/>
      <c r="D8" s="166"/>
      <c r="E8" s="134">
        <v>4932</v>
      </c>
      <c r="F8" s="134"/>
      <c r="G8" s="134"/>
      <c r="H8" s="134"/>
      <c r="I8" s="142" t="s">
        <v>101</v>
      </c>
      <c r="J8" s="143"/>
      <c r="K8" s="143"/>
      <c r="L8" s="144"/>
      <c r="M8" s="131">
        <v>5003</v>
      </c>
      <c r="N8" s="131"/>
      <c r="O8" s="131"/>
      <c r="P8" s="131"/>
      <c r="Q8" s="131">
        <v>5172</v>
      </c>
      <c r="R8" s="131"/>
      <c r="S8" s="131"/>
      <c r="T8" s="131"/>
      <c r="U8" s="131">
        <v>5254</v>
      </c>
      <c r="V8" s="131"/>
      <c r="W8" s="131"/>
      <c r="X8" s="131"/>
      <c r="Y8" s="131">
        <v>5298</v>
      </c>
      <c r="Z8" s="131"/>
      <c r="AA8" s="131"/>
      <c r="AB8" s="131"/>
      <c r="AC8" s="101">
        <v>5284</v>
      </c>
      <c r="AD8" s="101"/>
      <c r="AE8" s="101"/>
      <c r="AF8" s="101"/>
    </row>
    <row r="9" spans="1:32" ht="19.5" customHeight="1">
      <c r="A9" s="167"/>
      <c r="B9" s="167"/>
      <c r="C9" s="167"/>
      <c r="D9" s="168"/>
      <c r="E9" s="134">
        <v>1529151</v>
      </c>
      <c r="F9" s="134"/>
      <c r="G9" s="134"/>
      <c r="H9" s="134"/>
      <c r="I9" s="142" t="s">
        <v>92</v>
      </c>
      <c r="J9" s="143"/>
      <c r="K9" s="143"/>
      <c r="L9" s="144"/>
      <c r="M9" s="131">
        <v>1537428</v>
      </c>
      <c r="N9" s="131"/>
      <c r="O9" s="131"/>
      <c r="P9" s="131"/>
      <c r="Q9" s="131">
        <v>1547092</v>
      </c>
      <c r="R9" s="131"/>
      <c r="S9" s="131"/>
      <c r="T9" s="131"/>
      <c r="U9" s="131">
        <v>1549250</v>
      </c>
      <c r="V9" s="131"/>
      <c r="W9" s="131"/>
      <c r="X9" s="131"/>
      <c r="Y9" s="131">
        <v>1544158</v>
      </c>
      <c r="Z9" s="131"/>
      <c r="AA9" s="131"/>
      <c r="AB9" s="131"/>
      <c r="AC9" s="101">
        <v>1504602</v>
      </c>
      <c r="AD9" s="101"/>
      <c r="AE9" s="101"/>
      <c r="AF9" s="101"/>
    </row>
    <row r="10" spans="1:32" ht="19.5" customHeight="1">
      <c r="A10" s="163" t="s">
        <v>94</v>
      </c>
      <c r="B10" s="163"/>
      <c r="C10" s="163"/>
      <c r="D10" s="164"/>
      <c r="E10" s="134">
        <v>21427</v>
      </c>
      <c r="F10" s="134"/>
      <c r="G10" s="134"/>
      <c r="H10" s="134"/>
      <c r="I10" s="142" t="s">
        <v>101</v>
      </c>
      <c r="J10" s="143"/>
      <c r="K10" s="143"/>
      <c r="L10" s="144"/>
      <c r="M10" s="131">
        <v>21879</v>
      </c>
      <c r="N10" s="131"/>
      <c r="O10" s="131"/>
      <c r="P10" s="131"/>
      <c r="Q10" s="131">
        <v>22092</v>
      </c>
      <c r="R10" s="131"/>
      <c r="S10" s="131"/>
      <c r="T10" s="131"/>
      <c r="U10" s="131">
        <v>22297</v>
      </c>
      <c r="V10" s="131"/>
      <c r="W10" s="131"/>
      <c r="X10" s="131"/>
      <c r="Y10" s="131">
        <v>22471</v>
      </c>
      <c r="Z10" s="131"/>
      <c r="AA10" s="131"/>
      <c r="AB10" s="131"/>
      <c r="AC10" s="101">
        <v>22653</v>
      </c>
      <c r="AD10" s="101"/>
      <c r="AE10" s="101"/>
      <c r="AF10" s="101"/>
    </row>
    <row r="11" spans="1:32" ht="19.5" customHeight="1">
      <c r="A11" s="163"/>
      <c r="B11" s="163"/>
      <c r="C11" s="163"/>
      <c r="D11" s="164"/>
      <c r="E11" s="134">
        <v>5085234</v>
      </c>
      <c r="F11" s="134"/>
      <c r="G11" s="134"/>
      <c r="H11" s="134"/>
      <c r="I11" s="142" t="s">
        <v>92</v>
      </c>
      <c r="J11" s="143"/>
      <c r="K11" s="143"/>
      <c r="L11" s="144"/>
      <c r="M11" s="131">
        <v>5163807</v>
      </c>
      <c r="N11" s="131"/>
      <c r="O11" s="131"/>
      <c r="P11" s="131"/>
      <c r="Q11" s="131">
        <v>5221993</v>
      </c>
      <c r="R11" s="131"/>
      <c r="S11" s="131"/>
      <c r="T11" s="131"/>
      <c r="U11" s="131">
        <v>5255779</v>
      </c>
      <c r="V11" s="131"/>
      <c r="W11" s="131"/>
      <c r="X11" s="131"/>
      <c r="Y11" s="131">
        <v>5304566</v>
      </c>
      <c r="Z11" s="131"/>
      <c r="AA11" s="131"/>
      <c r="AB11" s="131"/>
      <c r="AC11" s="101">
        <v>5350432</v>
      </c>
      <c r="AD11" s="101"/>
      <c r="AE11" s="101"/>
      <c r="AF11" s="101"/>
    </row>
    <row r="12" spans="1:32" ht="19.5" customHeight="1">
      <c r="A12" s="163" t="s">
        <v>95</v>
      </c>
      <c r="B12" s="163"/>
      <c r="C12" s="163"/>
      <c r="D12" s="164"/>
      <c r="E12" s="134">
        <v>2933</v>
      </c>
      <c r="F12" s="134"/>
      <c r="G12" s="134"/>
      <c r="H12" s="134"/>
      <c r="I12" s="142" t="s">
        <v>101</v>
      </c>
      <c r="J12" s="143"/>
      <c r="K12" s="143"/>
      <c r="L12" s="144"/>
      <c r="M12" s="131">
        <v>2928</v>
      </c>
      <c r="N12" s="131"/>
      <c r="O12" s="131"/>
      <c r="P12" s="131"/>
      <c r="Q12" s="131">
        <v>2917</v>
      </c>
      <c r="R12" s="131"/>
      <c r="S12" s="131"/>
      <c r="T12" s="131"/>
      <c r="U12" s="131">
        <v>2890</v>
      </c>
      <c r="V12" s="131"/>
      <c r="W12" s="131"/>
      <c r="X12" s="131"/>
      <c r="Y12" s="131">
        <v>2872</v>
      </c>
      <c r="Z12" s="131"/>
      <c r="AA12" s="131"/>
      <c r="AB12" s="131"/>
      <c r="AC12" s="101">
        <v>2863</v>
      </c>
      <c r="AD12" s="101"/>
      <c r="AE12" s="101"/>
      <c r="AF12" s="101"/>
    </row>
    <row r="13" spans="1:32" ht="19.5" customHeight="1" thickBot="1">
      <c r="A13" s="169"/>
      <c r="B13" s="169"/>
      <c r="C13" s="169"/>
      <c r="D13" s="170"/>
      <c r="E13" s="133">
        <v>222397</v>
      </c>
      <c r="F13" s="133"/>
      <c r="G13" s="133"/>
      <c r="H13" s="133"/>
      <c r="I13" s="156" t="s">
        <v>92</v>
      </c>
      <c r="J13" s="157"/>
      <c r="K13" s="157"/>
      <c r="L13" s="158"/>
      <c r="M13" s="129">
        <v>222305</v>
      </c>
      <c r="N13" s="129"/>
      <c r="O13" s="129"/>
      <c r="P13" s="129"/>
      <c r="Q13" s="129">
        <v>221820</v>
      </c>
      <c r="R13" s="129"/>
      <c r="S13" s="129"/>
      <c r="T13" s="129"/>
      <c r="U13" s="129">
        <v>221088</v>
      </c>
      <c r="V13" s="129"/>
      <c r="W13" s="129"/>
      <c r="X13" s="129"/>
      <c r="Y13" s="129">
        <v>220165</v>
      </c>
      <c r="Z13" s="129"/>
      <c r="AA13" s="129"/>
      <c r="AB13" s="129"/>
      <c r="AC13" s="102">
        <v>220024</v>
      </c>
      <c r="AD13" s="102"/>
      <c r="AE13" s="102"/>
      <c r="AF13" s="102"/>
    </row>
    <row r="14" spans="1:32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57"/>
      <c r="S14" s="57"/>
      <c r="T14" s="57"/>
      <c r="U14" s="57"/>
      <c r="W14" s="57"/>
      <c r="X14" s="57"/>
      <c r="Y14" s="57"/>
      <c r="Z14" s="57"/>
      <c r="AA14" s="57"/>
      <c r="AB14" s="57"/>
      <c r="AF14" s="78" t="s">
        <v>96</v>
      </c>
    </row>
    <row r="15" spans="1:28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3"/>
      <c r="V15" s="23"/>
      <c r="W15" s="23"/>
      <c r="X15" s="23"/>
      <c r="Y15" s="23"/>
      <c r="Z15" s="23"/>
      <c r="AA15" s="23"/>
      <c r="AB15" s="23"/>
    </row>
    <row r="16" spans="1:36" s="10" customFormat="1" ht="17.25">
      <c r="A16" s="148" t="s">
        <v>99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55"/>
      <c r="AA16" s="55"/>
      <c r="AB16" s="55"/>
      <c r="AJ16" s="28"/>
    </row>
    <row r="17" spans="21:32" s="7" customFormat="1" ht="15" customHeight="1" thickBot="1">
      <c r="U17" s="8"/>
      <c r="V17" s="8"/>
      <c r="W17" s="8"/>
      <c r="X17" s="8"/>
      <c r="Z17" s="86"/>
      <c r="AA17" s="86"/>
      <c r="AB17" s="86"/>
      <c r="AF17" s="85" t="s">
        <v>97</v>
      </c>
    </row>
    <row r="18" spans="1:32" s="17" customFormat="1" ht="22.5" customHeight="1">
      <c r="A18" s="97" t="s">
        <v>128</v>
      </c>
      <c r="B18" s="150"/>
      <c r="C18" s="150"/>
      <c r="D18" s="150"/>
      <c r="E18" s="139" t="s">
        <v>72</v>
      </c>
      <c r="F18" s="139"/>
      <c r="G18" s="139"/>
      <c r="H18" s="139"/>
      <c r="I18" s="154" t="s">
        <v>129</v>
      </c>
      <c r="J18" s="154"/>
      <c r="K18" s="154"/>
      <c r="L18" s="154"/>
      <c r="M18" s="141" t="s">
        <v>113</v>
      </c>
      <c r="N18" s="139"/>
      <c r="O18" s="139"/>
      <c r="P18" s="140"/>
      <c r="Q18" s="138" t="s">
        <v>114</v>
      </c>
      <c r="R18" s="139"/>
      <c r="S18" s="139"/>
      <c r="T18" s="140"/>
      <c r="U18" s="138" t="s">
        <v>115</v>
      </c>
      <c r="V18" s="139"/>
      <c r="W18" s="139"/>
      <c r="X18" s="140"/>
      <c r="Y18" s="136" t="s">
        <v>108</v>
      </c>
      <c r="Z18" s="137"/>
      <c r="AA18" s="137"/>
      <c r="AB18" s="137"/>
      <c r="AC18" s="99" t="s">
        <v>120</v>
      </c>
      <c r="AD18" s="100"/>
      <c r="AE18" s="100"/>
      <c r="AF18" s="100"/>
    </row>
    <row r="19" spans="1:32" ht="19.5" customHeight="1">
      <c r="A19" s="171" t="s">
        <v>98</v>
      </c>
      <c r="B19" s="171"/>
      <c r="C19" s="171"/>
      <c r="D19" s="172"/>
      <c r="E19" s="135">
        <v>72622</v>
      </c>
      <c r="F19" s="135"/>
      <c r="G19" s="135"/>
      <c r="H19" s="135"/>
      <c r="I19" s="179" t="s">
        <v>101</v>
      </c>
      <c r="J19" s="179"/>
      <c r="K19" s="179"/>
      <c r="L19" s="180"/>
      <c r="M19" s="132">
        <v>73736</v>
      </c>
      <c r="N19" s="132"/>
      <c r="O19" s="132"/>
      <c r="P19" s="132"/>
      <c r="Q19" s="132">
        <v>74468</v>
      </c>
      <c r="R19" s="132"/>
      <c r="S19" s="132"/>
      <c r="T19" s="132"/>
      <c r="U19" s="132">
        <v>75206</v>
      </c>
      <c r="V19" s="132"/>
      <c r="W19" s="132"/>
      <c r="X19" s="132"/>
      <c r="Y19" s="132">
        <v>75780</v>
      </c>
      <c r="Z19" s="132"/>
      <c r="AA19" s="132"/>
      <c r="AB19" s="132"/>
      <c r="AC19" s="103">
        <v>76359</v>
      </c>
      <c r="AD19" s="103"/>
      <c r="AE19" s="103"/>
      <c r="AF19" s="103"/>
    </row>
    <row r="20" spans="1:32" ht="19.5" customHeight="1">
      <c r="A20" s="173"/>
      <c r="B20" s="173"/>
      <c r="C20" s="173"/>
      <c r="D20" s="174"/>
      <c r="E20" s="134">
        <v>8402842</v>
      </c>
      <c r="F20" s="134"/>
      <c r="G20" s="134"/>
      <c r="H20" s="134"/>
      <c r="I20" s="143" t="s">
        <v>92</v>
      </c>
      <c r="J20" s="143"/>
      <c r="K20" s="143"/>
      <c r="L20" s="144"/>
      <c r="M20" s="131">
        <v>8553688</v>
      </c>
      <c r="N20" s="131"/>
      <c r="O20" s="131"/>
      <c r="P20" s="131"/>
      <c r="Q20" s="131">
        <v>8643673</v>
      </c>
      <c r="R20" s="131"/>
      <c r="S20" s="131"/>
      <c r="T20" s="131"/>
      <c r="U20" s="131">
        <v>8735237</v>
      </c>
      <c r="V20" s="131"/>
      <c r="W20" s="131"/>
      <c r="X20" s="131"/>
      <c r="Y20" s="131">
        <v>8814030</v>
      </c>
      <c r="Z20" s="131"/>
      <c r="AA20" s="131"/>
      <c r="AB20" s="131"/>
      <c r="AC20" s="101">
        <v>8890414</v>
      </c>
      <c r="AD20" s="101"/>
      <c r="AE20" s="101"/>
      <c r="AF20" s="101"/>
    </row>
    <row r="21" spans="1:32" ht="19.5" customHeight="1">
      <c r="A21" s="175" t="s">
        <v>95</v>
      </c>
      <c r="B21" s="175"/>
      <c r="C21" s="175"/>
      <c r="D21" s="176"/>
      <c r="E21" s="134">
        <v>40573</v>
      </c>
      <c r="F21" s="134"/>
      <c r="G21" s="134"/>
      <c r="H21" s="134"/>
      <c r="I21" s="143" t="s">
        <v>101</v>
      </c>
      <c r="J21" s="143"/>
      <c r="K21" s="143"/>
      <c r="L21" s="144"/>
      <c r="M21" s="131">
        <v>40594</v>
      </c>
      <c r="N21" s="131"/>
      <c r="O21" s="131"/>
      <c r="P21" s="131"/>
      <c r="Q21" s="131">
        <v>40565</v>
      </c>
      <c r="R21" s="131"/>
      <c r="S21" s="131"/>
      <c r="T21" s="131"/>
      <c r="U21" s="131">
        <v>40495</v>
      </c>
      <c r="V21" s="131"/>
      <c r="W21" s="131"/>
      <c r="X21" s="131"/>
      <c r="Y21" s="131">
        <v>40399</v>
      </c>
      <c r="Z21" s="131"/>
      <c r="AA21" s="131"/>
      <c r="AB21" s="131"/>
      <c r="AC21" s="101">
        <v>40349</v>
      </c>
      <c r="AD21" s="101"/>
      <c r="AE21" s="101"/>
      <c r="AF21" s="101"/>
    </row>
    <row r="22" spans="1:32" ht="19.5" customHeight="1" thickBot="1">
      <c r="A22" s="177"/>
      <c r="B22" s="177"/>
      <c r="C22" s="177"/>
      <c r="D22" s="178"/>
      <c r="E22" s="133">
        <v>5842211</v>
      </c>
      <c r="F22" s="133"/>
      <c r="G22" s="133"/>
      <c r="H22" s="133"/>
      <c r="I22" s="157" t="s">
        <v>92</v>
      </c>
      <c r="J22" s="157"/>
      <c r="K22" s="157"/>
      <c r="L22" s="158"/>
      <c r="M22" s="129">
        <v>5876432</v>
      </c>
      <c r="N22" s="129"/>
      <c r="O22" s="129"/>
      <c r="P22" s="129"/>
      <c r="Q22" s="129">
        <v>5908440</v>
      </c>
      <c r="R22" s="129"/>
      <c r="S22" s="129"/>
      <c r="T22" s="129"/>
      <c r="U22" s="129">
        <v>5911368</v>
      </c>
      <c r="V22" s="129"/>
      <c r="W22" s="129"/>
      <c r="X22" s="129"/>
      <c r="Y22" s="129">
        <v>5927553</v>
      </c>
      <c r="Z22" s="129"/>
      <c r="AA22" s="129"/>
      <c r="AB22" s="129"/>
      <c r="AC22" s="102">
        <v>5917105</v>
      </c>
      <c r="AD22" s="102"/>
      <c r="AE22" s="102"/>
      <c r="AF22" s="102"/>
    </row>
    <row r="23" spans="1:32" ht="1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7"/>
      <c r="R23" s="57"/>
      <c r="S23" s="57"/>
      <c r="T23" s="57"/>
      <c r="U23" s="57"/>
      <c r="W23" s="57"/>
      <c r="X23" s="57"/>
      <c r="Y23" s="57"/>
      <c r="Z23" s="57"/>
      <c r="AA23" s="57"/>
      <c r="AB23" s="57"/>
      <c r="AF23" s="78" t="s">
        <v>96</v>
      </c>
    </row>
    <row r="24" spans="1:28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5" s="10" customFormat="1" ht="18">
      <c r="A25" s="149" t="s">
        <v>14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54"/>
      <c r="AG25" s="54"/>
      <c r="AH25" s="54"/>
      <c r="AI25" s="54"/>
    </row>
    <row r="26" spans="30:32" s="7" customFormat="1" ht="15" customHeight="1" thickBot="1">
      <c r="AD26" s="53"/>
      <c r="AE26" s="53"/>
      <c r="AF26" s="53" t="s">
        <v>3</v>
      </c>
    </row>
    <row r="27" spans="1:32" s="17" customFormat="1" ht="19.5" customHeight="1">
      <c r="A27" s="5" t="s">
        <v>0</v>
      </c>
      <c r="B27" s="127" t="s">
        <v>10</v>
      </c>
      <c r="C27" s="115"/>
      <c r="D27" s="116"/>
      <c r="E27" s="58"/>
      <c r="F27" s="58"/>
      <c r="G27" s="58"/>
      <c r="H27" s="58"/>
      <c r="I27" s="114" t="s">
        <v>4</v>
      </c>
      <c r="J27" s="115"/>
      <c r="K27" s="116"/>
      <c r="L27" s="114" t="s">
        <v>7</v>
      </c>
      <c r="M27" s="115"/>
      <c r="N27" s="116"/>
      <c r="O27" s="114" t="s">
        <v>5</v>
      </c>
      <c r="P27" s="115"/>
      <c r="Q27" s="116"/>
      <c r="R27" s="108" t="s">
        <v>6</v>
      </c>
      <c r="S27" s="109"/>
      <c r="T27" s="110"/>
      <c r="U27" s="114" t="s">
        <v>9</v>
      </c>
      <c r="V27" s="115"/>
      <c r="W27" s="116"/>
      <c r="X27" s="114" t="s">
        <v>11</v>
      </c>
      <c r="Y27" s="115"/>
      <c r="Z27" s="116"/>
      <c r="AA27" s="108" t="s">
        <v>12</v>
      </c>
      <c r="AB27" s="109"/>
      <c r="AC27" s="110"/>
      <c r="AD27" s="130" t="s">
        <v>2</v>
      </c>
      <c r="AE27" s="124"/>
      <c r="AF27" s="124"/>
    </row>
    <row r="28" spans="1:32" ht="19.5" customHeight="1">
      <c r="A28" s="6" t="s">
        <v>1</v>
      </c>
      <c r="B28" s="128"/>
      <c r="C28" s="118"/>
      <c r="D28" s="119"/>
      <c r="E28" s="59"/>
      <c r="F28" s="59"/>
      <c r="G28" s="59"/>
      <c r="H28" s="59"/>
      <c r="I28" s="117"/>
      <c r="J28" s="118"/>
      <c r="K28" s="119"/>
      <c r="L28" s="117"/>
      <c r="M28" s="118"/>
      <c r="N28" s="119"/>
      <c r="O28" s="117"/>
      <c r="P28" s="118"/>
      <c r="Q28" s="119"/>
      <c r="R28" s="111"/>
      <c r="S28" s="112"/>
      <c r="T28" s="113"/>
      <c r="U28" s="117"/>
      <c r="V28" s="118"/>
      <c r="W28" s="119"/>
      <c r="X28" s="117"/>
      <c r="Y28" s="118"/>
      <c r="Z28" s="119"/>
      <c r="AA28" s="111"/>
      <c r="AB28" s="112"/>
      <c r="AC28" s="113"/>
      <c r="AD28" s="125"/>
      <c r="AE28" s="126"/>
      <c r="AF28" s="126"/>
    </row>
    <row r="29" spans="1:32" ht="22.5" customHeight="1" thickBot="1">
      <c r="A29" s="88" t="s">
        <v>109</v>
      </c>
      <c r="B29" s="147">
        <v>2910</v>
      </c>
      <c r="C29" s="120"/>
      <c r="D29" s="120"/>
      <c r="E29" s="63"/>
      <c r="F29" s="63"/>
      <c r="G29" s="63"/>
      <c r="H29" s="63"/>
      <c r="I29" s="120">
        <v>1980</v>
      </c>
      <c r="J29" s="120"/>
      <c r="K29" s="120"/>
      <c r="L29" s="120">
        <v>6400</v>
      </c>
      <c r="M29" s="120"/>
      <c r="N29" s="120"/>
      <c r="O29" s="120">
        <v>5060</v>
      </c>
      <c r="P29" s="120"/>
      <c r="Q29" s="120"/>
      <c r="R29" s="120">
        <v>7360</v>
      </c>
      <c r="S29" s="120"/>
      <c r="T29" s="120"/>
      <c r="U29" s="120">
        <v>15670</v>
      </c>
      <c r="V29" s="120"/>
      <c r="W29" s="120"/>
      <c r="X29" s="120">
        <v>10130</v>
      </c>
      <c r="Y29" s="120"/>
      <c r="Z29" s="120"/>
      <c r="AA29" s="121">
        <v>2760</v>
      </c>
      <c r="AB29" s="121"/>
      <c r="AC29" s="121"/>
      <c r="AD29" s="107">
        <v>53050</v>
      </c>
      <c r="AE29" s="107"/>
      <c r="AF29" s="107"/>
    </row>
    <row r="30" spans="1:31" ht="19.5" customHeight="1" thickBot="1">
      <c r="A30" s="60"/>
      <c r="B30" s="60"/>
      <c r="C30" s="60"/>
      <c r="D30" s="6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"/>
      <c r="AE30" s="1"/>
    </row>
    <row r="31" spans="1:32" ht="19.5" customHeight="1">
      <c r="A31" s="5" t="s">
        <v>0</v>
      </c>
      <c r="B31" s="127" t="s">
        <v>10</v>
      </c>
      <c r="C31" s="115"/>
      <c r="D31" s="116"/>
      <c r="E31" s="58"/>
      <c r="F31" s="58"/>
      <c r="G31" s="58"/>
      <c r="H31" s="58"/>
      <c r="I31" s="114" t="s">
        <v>4</v>
      </c>
      <c r="J31" s="115"/>
      <c r="K31" s="116"/>
      <c r="L31" s="114" t="s">
        <v>7</v>
      </c>
      <c r="M31" s="115"/>
      <c r="N31" s="116"/>
      <c r="O31" s="108" t="s">
        <v>8</v>
      </c>
      <c r="P31" s="109"/>
      <c r="Q31" s="110"/>
      <c r="R31" s="114" t="s">
        <v>74</v>
      </c>
      <c r="S31" s="115"/>
      <c r="T31" s="116"/>
      <c r="U31" s="114" t="s">
        <v>75</v>
      </c>
      <c r="V31" s="115"/>
      <c r="W31" s="116"/>
      <c r="X31" s="114" t="s">
        <v>77</v>
      </c>
      <c r="Y31" s="115"/>
      <c r="Z31" s="116"/>
      <c r="AA31" s="108" t="s">
        <v>78</v>
      </c>
      <c r="AB31" s="109"/>
      <c r="AC31" s="110"/>
      <c r="AD31" s="123" t="s">
        <v>2</v>
      </c>
      <c r="AE31" s="124"/>
      <c r="AF31" s="124"/>
    </row>
    <row r="32" spans="1:32" ht="19.5" customHeight="1">
      <c r="A32" s="6" t="s">
        <v>1</v>
      </c>
      <c r="B32" s="128"/>
      <c r="C32" s="118"/>
      <c r="D32" s="119"/>
      <c r="E32" s="59"/>
      <c r="F32" s="59"/>
      <c r="G32" s="59"/>
      <c r="H32" s="59"/>
      <c r="I32" s="117"/>
      <c r="J32" s="118"/>
      <c r="K32" s="119"/>
      <c r="L32" s="117"/>
      <c r="M32" s="118"/>
      <c r="N32" s="119"/>
      <c r="O32" s="111"/>
      <c r="P32" s="112"/>
      <c r="Q32" s="113"/>
      <c r="R32" s="117"/>
      <c r="S32" s="118"/>
      <c r="T32" s="119"/>
      <c r="U32" s="117"/>
      <c r="V32" s="118"/>
      <c r="W32" s="119"/>
      <c r="X32" s="117"/>
      <c r="Y32" s="118"/>
      <c r="Z32" s="119"/>
      <c r="AA32" s="111"/>
      <c r="AB32" s="112"/>
      <c r="AC32" s="113"/>
      <c r="AD32" s="125"/>
      <c r="AE32" s="126"/>
      <c r="AF32" s="126"/>
    </row>
    <row r="33" spans="1:32" ht="22.5" customHeight="1" thickBot="1">
      <c r="A33" s="88" t="s">
        <v>110</v>
      </c>
      <c r="B33" s="147">
        <v>5490</v>
      </c>
      <c r="C33" s="120"/>
      <c r="D33" s="120"/>
      <c r="E33" s="63"/>
      <c r="F33" s="63"/>
      <c r="G33" s="63"/>
      <c r="H33" s="63"/>
      <c r="I33" s="120">
        <v>3820</v>
      </c>
      <c r="J33" s="120"/>
      <c r="K33" s="120"/>
      <c r="L33" s="120">
        <v>9750</v>
      </c>
      <c r="M33" s="120"/>
      <c r="N33" s="120"/>
      <c r="O33" s="120">
        <v>13480</v>
      </c>
      <c r="P33" s="120"/>
      <c r="Q33" s="120"/>
      <c r="R33" s="120">
        <v>12410</v>
      </c>
      <c r="S33" s="120"/>
      <c r="T33" s="120"/>
      <c r="U33" s="120">
        <v>12440</v>
      </c>
      <c r="V33" s="120"/>
      <c r="W33" s="120"/>
      <c r="X33" s="120">
        <v>9290</v>
      </c>
      <c r="Y33" s="120"/>
      <c r="Z33" s="120"/>
      <c r="AA33" s="121">
        <v>4850</v>
      </c>
      <c r="AB33" s="121"/>
      <c r="AC33" s="121"/>
      <c r="AD33" s="107">
        <v>78640</v>
      </c>
      <c r="AE33" s="107"/>
      <c r="AF33" s="107"/>
    </row>
    <row r="34" spans="1:31" ht="19.5" customHeight="1" thickBot="1">
      <c r="A34" s="60"/>
      <c r="B34" s="60"/>
      <c r="C34" s="60"/>
      <c r="D34" s="6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2" ht="19.5" customHeight="1">
      <c r="A35" s="5" t="s">
        <v>0</v>
      </c>
      <c r="B35" s="127" t="s">
        <v>79</v>
      </c>
      <c r="C35" s="115"/>
      <c r="D35" s="116"/>
      <c r="E35" s="58"/>
      <c r="F35" s="58"/>
      <c r="G35" s="58"/>
      <c r="H35" s="58"/>
      <c r="I35" s="114" t="s">
        <v>80</v>
      </c>
      <c r="J35" s="115"/>
      <c r="K35" s="116"/>
      <c r="L35" s="108" t="s">
        <v>73</v>
      </c>
      <c r="M35" s="109"/>
      <c r="N35" s="110"/>
      <c r="O35" s="114" t="s">
        <v>74</v>
      </c>
      <c r="P35" s="115"/>
      <c r="Q35" s="116"/>
      <c r="R35" s="114" t="s">
        <v>75</v>
      </c>
      <c r="S35" s="115"/>
      <c r="T35" s="116"/>
      <c r="U35" s="114" t="s">
        <v>76</v>
      </c>
      <c r="V35" s="115"/>
      <c r="W35" s="116"/>
      <c r="X35" s="114" t="s">
        <v>81</v>
      </c>
      <c r="Y35" s="115"/>
      <c r="Z35" s="116"/>
      <c r="AA35" s="108" t="s">
        <v>83</v>
      </c>
      <c r="AB35" s="109"/>
      <c r="AC35" s="110"/>
      <c r="AD35" s="123" t="s">
        <v>2</v>
      </c>
      <c r="AE35" s="124"/>
      <c r="AF35" s="124"/>
    </row>
    <row r="36" spans="1:32" ht="19.5" customHeight="1">
      <c r="A36" s="6" t="s">
        <v>1</v>
      </c>
      <c r="B36" s="128"/>
      <c r="C36" s="118"/>
      <c r="D36" s="119"/>
      <c r="E36" s="59"/>
      <c r="F36" s="59"/>
      <c r="G36" s="59"/>
      <c r="H36" s="59"/>
      <c r="I36" s="117"/>
      <c r="J36" s="118"/>
      <c r="K36" s="119"/>
      <c r="L36" s="111"/>
      <c r="M36" s="112"/>
      <c r="N36" s="113"/>
      <c r="O36" s="117"/>
      <c r="P36" s="118"/>
      <c r="Q36" s="119"/>
      <c r="R36" s="117"/>
      <c r="S36" s="118"/>
      <c r="T36" s="119"/>
      <c r="U36" s="117"/>
      <c r="V36" s="118"/>
      <c r="W36" s="119"/>
      <c r="X36" s="117"/>
      <c r="Y36" s="118"/>
      <c r="Z36" s="119"/>
      <c r="AA36" s="111"/>
      <c r="AB36" s="112"/>
      <c r="AC36" s="113"/>
      <c r="AD36" s="125"/>
      <c r="AE36" s="126"/>
      <c r="AF36" s="126"/>
    </row>
    <row r="37" spans="1:32" ht="22.5" customHeight="1" thickBot="1">
      <c r="A37" s="89" t="s">
        <v>111</v>
      </c>
      <c r="B37" s="146">
        <v>7800</v>
      </c>
      <c r="C37" s="145"/>
      <c r="D37" s="145"/>
      <c r="E37" s="64"/>
      <c r="F37" s="64"/>
      <c r="G37" s="64"/>
      <c r="H37" s="64"/>
      <c r="I37" s="145">
        <v>11270</v>
      </c>
      <c r="J37" s="145"/>
      <c r="K37" s="145"/>
      <c r="L37" s="145">
        <v>13350</v>
      </c>
      <c r="M37" s="145"/>
      <c r="N37" s="145"/>
      <c r="O37" s="145">
        <v>13030</v>
      </c>
      <c r="P37" s="145"/>
      <c r="Q37" s="145"/>
      <c r="R37" s="145">
        <v>8810</v>
      </c>
      <c r="S37" s="145"/>
      <c r="T37" s="145"/>
      <c r="U37" s="145">
        <v>8030</v>
      </c>
      <c r="V37" s="145"/>
      <c r="W37" s="145"/>
      <c r="X37" s="145">
        <v>11680</v>
      </c>
      <c r="Y37" s="145"/>
      <c r="Z37" s="145"/>
      <c r="AA37" s="122">
        <v>3580</v>
      </c>
      <c r="AB37" s="122"/>
      <c r="AC37" s="122"/>
      <c r="AD37" s="106">
        <v>80870</v>
      </c>
      <c r="AE37" s="106"/>
      <c r="AF37" s="106"/>
    </row>
    <row r="38" spans="1:32" ht="19.5" customHeight="1">
      <c r="A38" s="56" t="s">
        <v>116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30"/>
      <c r="N38" s="30"/>
      <c r="O38" s="11"/>
      <c r="P38" s="11"/>
      <c r="Q38" s="11"/>
      <c r="R38" s="11"/>
      <c r="S38" s="11"/>
      <c r="T38" s="11"/>
      <c r="U38" s="11"/>
      <c r="V38" s="11"/>
      <c r="W38" s="11"/>
      <c r="AA38" s="31"/>
      <c r="AB38" s="31"/>
      <c r="AC38" s="61"/>
      <c r="AD38" s="61"/>
      <c r="AE38" s="61"/>
      <c r="AF38" s="31" t="s">
        <v>15</v>
      </c>
    </row>
    <row r="39" spans="1:27" ht="19.5" customHeight="1">
      <c r="A39" s="11" t="s">
        <v>118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9.5" customHeight="1">
      <c r="A40" t="s">
        <v>117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30" s="7" customFormat="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25" customFormat="1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1" customFormat="1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</sheetData>
  <sheetProtection/>
  <mergeCells count="176">
    <mergeCell ref="A19:D20"/>
    <mergeCell ref="A21:D22"/>
    <mergeCell ref="I18:L18"/>
    <mergeCell ref="I19:L19"/>
    <mergeCell ref="I20:L20"/>
    <mergeCell ref="I21:L21"/>
    <mergeCell ref="I22:L22"/>
    <mergeCell ref="E18:H18"/>
    <mergeCell ref="I3:L3"/>
    <mergeCell ref="I13:L13"/>
    <mergeCell ref="A4:D5"/>
    <mergeCell ref="A6:D7"/>
    <mergeCell ref="A8:D9"/>
    <mergeCell ref="A10:D11"/>
    <mergeCell ref="A12:D13"/>
    <mergeCell ref="I8:L8"/>
    <mergeCell ref="I9:L9"/>
    <mergeCell ref="I7:L7"/>
    <mergeCell ref="Y9:AB9"/>
    <mergeCell ref="Y10:AB10"/>
    <mergeCell ref="U10:X10"/>
    <mergeCell ref="U9:X9"/>
    <mergeCell ref="M4:P4"/>
    <mergeCell ref="U4:X4"/>
    <mergeCell ref="Y4:AB4"/>
    <mergeCell ref="Y5:AB5"/>
    <mergeCell ref="Y6:AB6"/>
    <mergeCell ref="Y7:AB7"/>
    <mergeCell ref="Y8:AB8"/>
    <mergeCell ref="Y11:AB11"/>
    <mergeCell ref="A1:Y1"/>
    <mergeCell ref="E13:H13"/>
    <mergeCell ref="E12:H12"/>
    <mergeCell ref="U12:X12"/>
    <mergeCell ref="I4:L4"/>
    <mergeCell ref="I5:L5"/>
    <mergeCell ref="I6:L6"/>
    <mergeCell ref="E4:H4"/>
    <mergeCell ref="A16:Y16"/>
    <mergeCell ref="A25:AE25"/>
    <mergeCell ref="B18:D18"/>
    <mergeCell ref="I12:L12"/>
    <mergeCell ref="U13:X13"/>
    <mergeCell ref="Y3:AB3"/>
    <mergeCell ref="U3:X3"/>
    <mergeCell ref="Q3:T3"/>
    <mergeCell ref="M3:P3"/>
    <mergeCell ref="Q13:T13"/>
    <mergeCell ref="I37:K37"/>
    <mergeCell ref="B37:D37"/>
    <mergeCell ref="I29:K29"/>
    <mergeCell ref="B29:D29"/>
    <mergeCell ref="B33:D33"/>
    <mergeCell ref="I33:K33"/>
    <mergeCell ref="I35:K36"/>
    <mergeCell ref="B35:D36"/>
    <mergeCell ref="I31:K32"/>
    <mergeCell ref="B31:D32"/>
    <mergeCell ref="X37:Z37"/>
    <mergeCell ref="U37:W37"/>
    <mergeCell ref="R37:T37"/>
    <mergeCell ref="R35:T36"/>
    <mergeCell ref="O37:Q37"/>
    <mergeCell ref="L37:N37"/>
    <mergeCell ref="O35:Q36"/>
    <mergeCell ref="L35:N36"/>
    <mergeCell ref="R33:T33"/>
    <mergeCell ref="U33:W33"/>
    <mergeCell ref="U29:W29"/>
    <mergeCell ref="R29:T29"/>
    <mergeCell ref="O29:Q29"/>
    <mergeCell ref="L29:N29"/>
    <mergeCell ref="L33:N33"/>
    <mergeCell ref="O33:Q33"/>
    <mergeCell ref="O31:Q32"/>
    <mergeCell ref="L31:N32"/>
    <mergeCell ref="M13:P13"/>
    <mergeCell ref="M12:P12"/>
    <mergeCell ref="M11:P11"/>
    <mergeCell ref="M10:P10"/>
    <mergeCell ref="M9:P9"/>
    <mergeCell ref="M5:P5"/>
    <mergeCell ref="I11:L11"/>
    <mergeCell ref="E11:H11"/>
    <mergeCell ref="E5:H5"/>
    <mergeCell ref="E10:H10"/>
    <mergeCell ref="E9:H9"/>
    <mergeCell ref="E8:H8"/>
    <mergeCell ref="E7:H7"/>
    <mergeCell ref="Q6:T6"/>
    <mergeCell ref="E6:H6"/>
    <mergeCell ref="M8:P8"/>
    <mergeCell ref="M7:P7"/>
    <mergeCell ref="M6:P6"/>
    <mergeCell ref="M18:P18"/>
    <mergeCell ref="Q18:T18"/>
    <mergeCell ref="Q8:T8"/>
    <mergeCell ref="Q7:T7"/>
    <mergeCell ref="I10:L10"/>
    <mergeCell ref="U18:X18"/>
    <mergeCell ref="Q12:T12"/>
    <mergeCell ref="Y20:AB20"/>
    <mergeCell ref="Y12:AB12"/>
    <mergeCell ref="Y13:AB13"/>
    <mergeCell ref="Q4:T4"/>
    <mergeCell ref="U5:X5"/>
    <mergeCell ref="Q11:T11"/>
    <mergeCell ref="Q10:T10"/>
    <mergeCell ref="Q9:T9"/>
    <mergeCell ref="U8:X8"/>
    <mergeCell ref="U7:X7"/>
    <mergeCell ref="U6:X6"/>
    <mergeCell ref="Y18:AB18"/>
    <mergeCell ref="Q5:T5"/>
    <mergeCell ref="U22:X22"/>
    <mergeCell ref="U21:X21"/>
    <mergeCell ref="U20:X20"/>
    <mergeCell ref="U19:X19"/>
    <mergeCell ref="Y19:AB19"/>
    <mergeCell ref="Y21:AB21"/>
    <mergeCell ref="Q21:T21"/>
    <mergeCell ref="U11:X11"/>
    <mergeCell ref="Y22:AB22"/>
    <mergeCell ref="E22:H22"/>
    <mergeCell ref="E21:H21"/>
    <mergeCell ref="E20:H20"/>
    <mergeCell ref="E19:H19"/>
    <mergeCell ref="Q20:T20"/>
    <mergeCell ref="Q19:T19"/>
    <mergeCell ref="M21:P21"/>
    <mergeCell ref="M20:P20"/>
    <mergeCell ref="M19:P19"/>
    <mergeCell ref="R27:T28"/>
    <mergeCell ref="O27:Q28"/>
    <mergeCell ref="I27:K28"/>
    <mergeCell ref="B27:D28"/>
    <mergeCell ref="U27:W28"/>
    <mergeCell ref="Q22:T22"/>
    <mergeCell ref="L27:N28"/>
    <mergeCell ref="M22:P22"/>
    <mergeCell ref="AD27:AF28"/>
    <mergeCell ref="AA27:AC28"/>
    <mergeCell ref="X27:Z28"/>
    <mergeCell ref="AD35:AF36"/>
    <mergeCell ref="AD31:AF32"/>
    <mergeCell ref="AD29:AF29"/>
    <mergeCell ref="X35:Z36"/>
    <mergeCell ref="AA35:AC36"/>
    <mergeCell ref="AA29:AC29"/>
    <mergeCell ref="X29:Z29"/>
    <mergeCell ref="AD37:AF37"/>
    <mergeCell ref="AD33:AF33"/>
    <mergeCell ref="AA31:AC32"/>
    <mergeCell ref="X31:Z32"/>
    <mergeCell ref="U31:W32"/>
    <mergeCell ref="R31:T32"/>
    <mergeCell ref="U35:W36"/>
    <mergeCell ref="X33:Z33"/>
    <mergeCell ref="AA33:AC33"/>
    <mergeCell ref="AA37:AC37"/>
    <mergeCell ref="AC19:AF19"/>
    <mergeCell ref="AC20:AF20"/>
    <mergeCell ref="AC21:AF21"/>
    <mergeCell ref="AC22:AF22"/>
    <mergeCell ref="AC3:AF3"/>
    <mergeCell ref="AC4:AF4"/>
    <mergeCell ref="AC5:AF5"/>
    <mergeCell ref="AC6:AF6"/>
    <mergeCell ref="AC7:AF7"/>
    <mergeCell ref="AC8:AF8"/>
    <mergeCell ref="AC18:AF18"/>
    <mergeCell ref="AC9:AF9"/>
    <mergeCell ref="AC10:AF10"/>
    <mergeCell ref="AC11:AF11"/>
    <mergeCell ref="AC12:AF12"/>
    <mergeCell ref="AC13:AF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0" zoomScaleSheetLayoutView="110" zoomScalePageLayoutView="0" workbookViewId="0" topLeftCell="A1">
      <selection activeCell="J39" sqref="J39"/>
    </sheetView>
  </sheetViews>
  <sheetFormatPr defaultColWidth="8.796875" defaultRowHeight="15"/>
  <cols>
    <col min="1" max="1" width="6.59765625" style="0" customWidth="1"/>
    <col min="2" max="3" width="8.09765625" style="0" customWidth="1"/>
    <col min="4" max="4" width="11.59765625" style="0" hidden="1" customWidth="1"/>
    <col min="5" max="9" width="11.59765625" style="0" customWidth="1"/>
  </cols>
  <sheetData>
    <row r="1" spans="1:14" s="10" customFormat="1" ht="17.25">
      <c r="A1" s="148" t="s">
        <v>16</v>
      </c>
      <c r="B1" s="148"/>
      <c r="C1" s="148"/>
      <c r="D1" s="148"/>
      <c r="E1" s="148"/>
      <c r="F1" s="148"/>
      <c r="G1" s="148"/>
      <c r="H1" s="148"/>
      <c r="I1" s="148"/>
      <c r="J1" s="12"/>
      <c r="K1" s="12"/>
      <c r="L1" s="12"/>
      <c r="M1" s="12"/>
      <c r="N1" s="12"/>
    </row>
    <row r="2" spans="1:9" s="7" customFormat="1" ht="15" customHeight="1" thickBot="1">
      <c r="A2" s="13"/>
      <c r="B2" s="13"/>
      <c r="C2" s="13"/>
      <c r="D2" s="13"/>
      <c r="E2" s="13"/>
      <c r="F2" s="13"/>
      <c r="G2" s="13"/>
      <c r="H2" s="43"/>
      <c r="I2" s="43" t="s">
        <v>17</v>
      </c>
    </row>
    <row r="3" spans="1:9" s="17" customFormat="1" ht="22.5" customHeight="1">
      <c r="A3" s="14" t="s">
        <v>126</v>
      </c>
      <c r="B3" s="202" t="s">
        <v>125</v>
      </c>
      <c r="C3" s="203"/>
      <c r="D3" s="44" t="s">
        <v>72</v>
      </c>
      <c r="E3" s="90" t="s">
        <v>113</v>
      </c>
      <c r="F3" s="90" t="s">
        <v>114</v>
      </c>
      <c r="G3" s="90" t="s">
        <v>115</v>
      </c>
      <c r="H3" s="90" t="s">
        <v>112</v>
      </c>
      <c r="I3" s="87" t="s">
        <v>121</v>
      </c>
    </row>
    <row r="4" spans="1:9" ht="19.5" customHeight="1">
      <c r="A4" s="200" t="s">
        <v>18</v>
      </c>
      <c r="B4" s="200"/>
      <c r="C4" s="201"/>
      <c r="D4" s="45">
        <f aca="true" t="shared" si="0" ref="D4:I4">D5+D10+D15+D18+D19</f>
        <v>1045</v>
      </c>
      <c r="E4" s="65">
        <f t="shared" si="0"/>
        <v>1007</v>
      </c>
      <c r="F4" s="65">
        <f t="shared" si="0"/>
        <v>1011</v>
      </c>
      <c r="G4" s="65">
        <f t="shared" si="0"/>
        <v>1011</v>
      </c>
      <c r="H4" s="65">
        <f t="shared" si="0"/>
        <v>1006</v>
      </c>
      <c r="I4" s="66">
        <f t="shared" si="0"/>
        <v>1006</v>
      </c>
    </row>
    <row r="5" spans="1:9" ht="19.5" customHeight="1">
      <c r="A5" s="195" t="s">
        <v>84</v>
      </c>
      <c r="B5" s="193" t="s">
        <v>18</v>
      </c>
      <c r="C5" s="194"/>
      <c r="D5" s="46">
        <v>341</v>
      </c>
      <c r="E5" s="67">
        <f>SUM(E6:E9)</f>
        <v>341</v>
      </c>
      <c r="F5" s="67">
        <f>SUM(F6:F9)</f>
        <v>339</v>
      </c>
      <c r="G5" s="67">
        <f>SUM(G6:G9)</f>
        <v>339</v>
      </c>
      <c r="H5" s="67">
        <f>SUM(H6:H9)</f>
        <v>339</v>
      </c>
      <c r="I5" s="68">
        <f>SUM(I6:I9)</f>
        <v>339</v>
      </c>
    </row>
    <row r="6" spans="1:9" ht="19.5" customHeight="1">
      <c r="A6" s="195"/>
      <c r="B6" s="193" t="s">
        <v>19</v>
      </c>
      <c r="C6" s="194"/>
      <c r="D6" s="46">
        <v>74</v>
      </c>
      <c r="E6" s="67">
        <v>74</v>
      </c>
      <c r="F6" s="67">
        <v>72</v>
      </c>
      <c r="G6" s="67">
        <v>72</v>
      </c>
      <c r="H6" s="67">
        <v>72</v>
      </c>
      <c r="I6" s="68">
        <v>72</v>
      </c>
    </row>
    <row r="7" spans="1:9" ht="19.5" customHeight="1">
      <c r="A7" s="195"/>
      <c r="B7" s="198" t="s">
        <v>20</v>
      </c>
      <c r="C7" s="18" t="s">
        <v>21</v>
      </c>
      <c r="D7" s="46">
        <v>81</v>
      </c>
      <c r="E7" s="67">
        <v>81</v>
      </c>
      <c r="F7" s="67">
        <v>81</v>
      </c>
      <c r="G7" s="67">
        <v>81</v>
      </c>
      <c r="H7" s="67">
        <v>81</v>
      </c>
      <c r="I7" s="68">
        <v>81</v>
      </c>
    </row>
    <row r="8" spans="1:9" ht="19.5" customHeight="1">
      <c r="A8" s="195"/>
      <c r="B8" s="199"/>
      <c r="C8" s="18" t="s">
        <v>22</v>
      </c>
      <c r="D8" s="46">
        <v>48</v>
      </c>
      <c r="E8" s="67">
        <v>48</v>
      </c>
      <c r="F8" s="67">
        <v>48</v>
      </c>
      <c r="G8" s="67">
        <v>48</v>
      </c>
      <c r="H8" s="67">
        <v>48</v>
      </c>
      <c r="I8" s="68">
        <v>48</v>
      </c>
    </row>
    <row r="9" spans="1:9" ht="19.5" customHeight="1">
      <c r="A9" s="195"/>
      <c r="B9" s="196" t="s">
        <v>23</v>
      </c>
      <c r="C9" s="197"/>
      <c r="D9" s="46">
        <v>138</v>
      </c>
      <c r="E9" s="67">
        <v>138</v>
      </c>
      <c r="F9" s="67">
        <v>138</v>
      </c>
      <c r="G9" s="67">
        <v>138</v>
      </c>
      <c r="H9" s="67">
        <v>138</v>
      </c>
      <c r="I9" s="68">
        <v>138</v>
      </c>
    </row>
    <row r="10" spans="1:9" ht="19.5" customHeight="1">
      <c r="A10" s="195" t="s">
        <v>71</v>
      </c>
      <c r="B10" s="193" t="s">
        <v>18</v>
      </c>
      <c r="C10" s="194"/>
      <c r="D10" s="46">
        <f aca="true" t="shared" si="1" ref="D10:I10">SUM(D11:D14)</f>
        <v>398</v>
      </c>
      <c r="E10" s="67">
        <f t="shared" si="1"/>
        <v>360</v>
      </c>
      <c r="F10" s="67">
        <f t="shared" si="1"/>
        <v>356</v>
      </c>
      <c r="G10" s="67">
        <f t="shared" si="1"/>
        <v>356</v>
      </c>
      <c r="H10" s="67">
        <f t="shared" si="1"/>
        <v>351</v>
      </c>
      <c r="I10" s="68">
        <f t="shared" si="1"/>
        <v>351</v>
      </c>
    </row>
    <row r="11" spans="1:9" ht="19.5" customHeight="1">
      <c r="A11" s="195"/>
      <c r="B11" s="193" t="s">
        <v>19</v>
      </c>
      <c r="C11" s="194"/>
      <c r="D11" s="46">
        <v>123</v>
      </c>
      <c r="E11" s="67">
        <v>90</v>
      </c>
      <c r="F11" s="67">
        <v>88</v>
      </c>
      <c r="G11" s="67">
        <v>88</v>
      </c>
      <c r="H11" s="67">
        <v>83</v>
      </c>
      <c r="I11" s="68">
        <v>83</v>
      </c>
    </row>
    <row r="12" spans="1:9" ht="19.5" customHeight="1">
      <c r="A12" s="195"/>
      <c r="B12" s="198" t="s">
        <v>20</v>
      </c>
      <c r="C12" s="18" t="s">
        <v>21</v>
      </c>
      <c r="D12" s="46">
        <v>96</v>
      </c>
      <c r="E12" s="67">
        <v>91</v>
      </c>
      <c r="F12" s="67">
        <v>89</v>
      </c>
      <c r="G12" s="67">
        <v>89</v>
      </c>
      <c r="H12" s="67">
        <v>89</v>
      </c>
      <c r="I12" s="68">
        <v>89</v>
      </c>
    </row>
    <row r="13" spans="1:9" ht="19.5" customHeight="1">
      <c r="A13" s="195"/>
      <c r="B13" s="199"/>
      <c r="C13" s="18" t="s">
        <v>22</v>
      </c>
      <c r="D13" s="46">
        <v>52</v>
      </c>
      <c r="E13" s="67">
        <v>52</v>
      </c>
      <c r="F13" s="67">
        <v>52</v>
      </c>
      <c r="G13" s="67">
        <v>52</v>
      </c>
      <c r="H13" s="67">
        <v>52</v>
      </c>
      <c r="I13" s="68">
        <v>52</v>
      </c>
    </row>
    <row r="14" spans="1:9" ht="19.5" customHeight="1">
      <c r="A14" s="195"/>
      <c r="B14" s="196" t="s">
        <v>23</v>
      </c>
      <c r="C14" s="197"/>
      <c r="D14" s="46">
        <v>127</v>
      </c>
      <c r="E14" s="67">
        <v>127</v>
      </c>
      <c r="F14" s="67">
        <v>127</v>
      </c>
      <c r="G14" s="67">
        <v>127</v>
      </c>
      <c r="H14" s="67">
        <v>127</v>
      </c>
      <c r="I14" s="68">
        <v>127</v>
      </c>
    </row>
    <row r="15" spans="1:9" ht="19.5" customHeight="1">
      <c r="A15" s="195" t="s">
        <v>102</v>
      </c>
      <c r="B15" s="193" t="s">
        <v>18</v>
      </c>
      <c r="C15" s="194"/>
      <c r="D15" s="46">
        <f aca="true" t="shared" si="2" ref="D15:I15">SUM(D16:D17)</f>
        <v>260</v>
      </c>
      <c r="E15" s="67">
        <f t="shared" si="2"/>
        <v>260</v>
      </c>
      <c r="F15" s="67">
        <f t="shared" si="2"/>
        <v>260</v>
      </c>
      <c r="G15" s="67">
        <f t="shared" si="2"/>
        <v>260</v>
      </c>
      <c r="H15" s="67">
        <f t="shared" si="2"/>
        <v>260</v>
      </c>
      <c r="I15" s="68">
        <f t="shared" si="2"/>
        <v>260</v>
      </c>
    </row>
    <row r="16" spans="1:9" ht="19.5" customHeight="1">
      <c r="A16" s="195"/>
      <c r="B16" s="193" t="s">
        <v>19</v>
      </c>
      <c r="C16" s="194"/>
      <c r="D16" s="47">
        <v>114</v>
      </c>
      <c r="E16" s="69">
        <v>114</v>
      </c>
      <c r="F16" s="69">
        <v>114</v>
      </c>
      <c r="G16" s="69">
        <v>114</v>
      </c>
      <c r="H16" s="69">
        <v>114</v>
      </c>
      <c r="I16" s="91">
        <v>114</v>
      </c>
    </row>
    <row r="17" spans="1:9" ht="19.5" customHeight="1">
      <c r="A17" s="195"/>
      <c r="B17" s="196" t="s">
        <v>23</v>
      </c>
      <c r="C17" s="197"/>
      <c r="D17" s="47">
        <v>146</v>
      </c>
      <c r="E17" s="69">
        <v>146</v>
      </c>
      <c r="F17" s="69">
        <v>146</v>
      </c>
      <c r="G17" s="69">
        <v>146</v>
      </c>
      <c r="H17" s="69">
        <v>146</v>
      </c>
      <c r="I17" s="91">
        <v>146</v>
      </c>
    </row>
    <row r="18" spans="1:9" ht="19.5" customHeight="1">
      <c r="A18" s="192" t="s">
        <v>24</v>
      </c>
      <c r="B18" s="193"/>
      <c r="C18" s="194"/>
      <c r="D18" s="47">
        <v>35</v>
      </c>
      <c r="E18" s="69">
        <v>35</v>
      </c>
      <c r="F18" s="69">
        <v>35</v>
      </c>
      <c r="G18" s="69">
        <v>35</v>
      </c>
      <c r="H18" s="69">
        <v>35</v>
      </c>
      <c r="I18" s="91">
        <v>35</v>
      </c>
    </row>
    <row r="19" spans="1:9" ht="19.5" customHeight="1" thickBot="1">
      <c r="A19" s="189" t="s">
        <v>25</v>
      </c>
      <c r="B19" s="190"/>
      <c r="C19" s="191"/>
      <c r="D19" s="48">
        <v>11</v>
      </c>
      <c r="E19" s="70">
        <v>11</v>
      </c>
      <c r="F19" s="70">
        <v>21</v>
      </c>
      <c r="G19" s="70">
        <v>21</v>
      </c>
      <c r="H19" s="70">
        <v>21</v>
      </c>
      <c r="I19" s="92">
        <v>21</v>
      </c>
    </row>
    <row r="20" spans="6:9" s="7" customFormat="1" ht="15.75" customHeight="1">
      <c r="F20" s="19"/>
      <c r="G20" s="188" t="s">
        <v>26</v>
      </c>
      <c r="H20" s="188"/>
      <c r="I20" s="188"/>
    </row>
    <row r="21" spans="1:9" ht="30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14" s="10" customFormat="1" ht="17.25">
      <c r="A22" s="148" t="s">
        <v>27</v>
      </c>
      <c r="B22" s="148"/>
      <c r="C22" s="148"/>
      <c r="D22" s="148"/>
      <c r="E22" s="148"/>
      <c r="F22" s="148"/>
      <c r="G22" s="148"/>
      <c r="H22" s="148"/>
      <c r="I22" s="148"/>
      <c r="J22" s="21"/>
      <c r="K22" s="21"/>
      <c r="L22" s="21"/>
      <c r="M22" s="21"/>
      <c r="N22" s="21"/>
    </row>
    <row r="23" spans="8:9" s="7" customFormat="1" ht="15" customHeight="1" thickBot="1">
      <c r="H23" s="8"/>
      <c r="I23" s="43" t="s">
        <v>91</v>
      </c>
    </row>
    <row r="24" spans="1:9" s="17" customFormat="1" ht="22.5" customHeight="1">
      <c r="A24" s="14" t="s">
        <v>126</v>
      </c>
      <c r="B24" s="15"/>
      <c r="C24" s="16" t="s">
        <v>125</v>
      </c>
      <c r="D24" s="44" t="s">
        <v>72</v>
      </c>
      <c r="E24" s="90" t="s">
        <v>113</v>
      </c>
      <c r="F24" s="90" t="s">
        <v>114</v>
      </c>
      <c r="G24" s="90" t="s">
        <v>115</v>
      </c>
      <c r="H24" s="90" t="s">
        <v>112</v>
      </c>
      <c r="I24" s="87" t="s">
        <v>121</v>
      </c>
    </row>
    <row r="25" spans="1:9" ht="19.5" customHeight="1">
      <c r="A25" s="186" t="s">
        <v>124</v>
      </c>
      <c r="B25" s="187"/>
      <c r="C25" s="42" t="s">
        <v>103</v>
      </c>
      <c r="D25" s="49">
        <f aca="true" t="shared" si="3" ref="D25:H26">D27+D29+D31+D33+D35</f>
        <v>266</v>
      </c>
      <c r="E25" s="71">
        <f t="shared" si="3"/>
        <v>293</v>
      </c>
      <c r="F25" s="71">
        <f t="shared" si="3"/>
        <v>297</v>
      </c>
      <c r="G25" s="71">
        <f t="shared" si="3"/>
        <v>307</v>
      </c>
      <c r="H25" s="71">
        <f t="shared" si="3"/>
        <v>315</v>
      </c>
      <c r="I25" s="72">
        <f>I27+I29+I31+I33+I35</f>
        <v>335</v>
      </c>
    </row>
    <row r="26" spans="1:9" ht="19.5" customHeight="1">
      <c r="A26" s="167"/>
      <c r="B26" s="168"/>
      <c r="C26" s="41" t="s">
        <v>104</v>
      </c>
      <c r="D26" s="50">
        <f t="shared" si="3"/>
        <v>111.57000000000001</v>
      </c>
      <c r="E26" s="73">
        <f t="shared" si="3"/>
        <v>113.45</v>
      </c>
      <c r="F26" s="73">
        <f t="shared" si="3"/>
        <v>113.65</v>
      </c>
      <c r="G26" s="73">
        <f t="shared" si="3"/>
        <v>114.02</v>
      </c>
      <c r="H26" s="73">
        <f t="shared" si="3"/>
        <v>114.28</v>
      </c>
      <c r="I26" s="74">
        <f>I28+I30+I32+I34+I36</f>
        <v>115.23</v>
      </c>
    </row>
    <row r="27" spans="1:9" ht="19.5" customHeight="1">
      <c r="A27" s="182" t="s">
        <v>86</v>
      </c>
      <c r="B27" s="183"/>
      <c r="C27" s="41" t="s">
        <v>105</v>
      </c>
      <c r="D27" s="51">
        <v>248</v>
      </c>
      <c r="E27" s="75">
        <v>275</v>
      </c>
      <c r="F27" s="75">
        <v>279</v>
      </c>
      <c r="G27" s="75">
        <v>289</v>
      </c>
      <c r="H27" s="75">
        <v>297</v>
      </c>
      <c r="I27" s="93">
        <v>317</v>
      </c>
    </row>
    <row r="28" spans="1:9" ht="19.5" customHeight="1">
      <c r="A28" s="182"/>
      <c r="B28" s="183"/>
      <c r="C28" s="41" t="s">
        <v>104</v>
      </c>
      <c r="D28" s="50">
        <v>26.94</v>
      </c>
      <c r="E28" s="73">
        <v>28.82</v>
      </c>
      <c r="F28" s="73">
        <v>29.02</v>
      </c>
      <c r="G28" s="73">
        <v>29.39</v>
      </c>
      <c r="H28" s="73">
        <v>29.65</v>
      </c>
      <c r="I28" s="74">
        <v>30.35</v>
      </c>
    </row>
    <row r="29" spans="1:9" ht="19.5" customHeight="1">
      <c r="A29" s="182" t="s">
        <v>87</v>
      </c>
      <c r="B29" s="183"/>
      <c r="C29" s="41" t="s">
        <v>105</v>
      </c>
      <c r="D29" s="51">
        <v>8</v>
      </c>
      <c r="E29" s="75">
        <v>8</v>
      </c>
      <c r="F29" s="75">
        <v>8</v>
      </c>
      <c r="G29" s="75">
        <v>8</v>
      </c>
      <c r="H29" s="75">
        <v>8</v>
      </c>
      <c r="I29" s="93">
        <v>8</v>
      </c>
    </row>
    <row r="30" spans="1:9" ht="19.5" customHeight="1">
      <c r="A30" s="182"/>
      <c r="B30" s="183"/>
      <c r="C30" s="41" t="s">
        <v>104</v>
      </c>
      <c r="D30" s="50">
        <v>17.54</v>
      </c>
      <c r="E30" s="73">
        <v>17.54</v>
      </c>
      <c r="F30" s="73">
        <v>17.54</v>
      </c>
      <c r="G30" s="73">
        <v>17.54</v>
      </c>
      <c r="H30" s="73">
        <v>17.54</v>
      </c>
      <c r="I30" s="74">
        <v>17.54</v>
      </c>
    </row>
    <row r="31" spans="1:9" ht="19.5" customHeight="1">
      <c r="A31" s="182" t="s">
        <v>88</v>
      </c>
      <c r="B31" s="183"/>
      <c r="C31" s="41" t="s">
        <v>105</v>
      </c>
      <c r="D31" s="51">
        <v>3</v>
      </c>
      <c r="E31" s="75">
        <v>3</v>
      </c>
      <c r="F31" s="75">
        <v>3</v>
      </c>
      <c r="G31" s="75">
        <v>3</v>
      </c>
      <c r="H31" s="75">
        <v>3</v>
      </c>
      <c r="I31" s="93">
        <v>3</v>
      </c>
    </row>
    <row r="32" spans="1:9" ht="19.5" customHeight="1">
      <c r="A32" s="182"/>
      <c r="B32" s="183"/>
      <c r="C32" s="41" t="s">
        <v>104</v>
      </c>
      <c r="D32" s="50">
        <v>47.7</v>
      </c>
      <c r="E32" s="73">
        <v>47.7</v>
      </c>
      <c r="F32" s="73">
        <v>47.7</v>
      </c>
      <c r="G32" s="73">
        <v>47.7</v>
      </c>
      <c r="H32" s="73">
        <v>47.7</v>
      </c>
      <c r="I32" s="74">
        <v>47.7</v>
      </c>
    </row>
    <row r="33" spans="1:9" ht="19.5" customHeight="1">
      <c r="A33" s="182" t="s">
        <v>89</v>
      </c>
      <c r="B33" s="183"/>
      <c r="C33" s="41" t="s">
        <v>105</v>
      </c>
      <c r="D33" s="51">
        <v>1</v>
      </c>
      <c r="E33" s="75">
        <v>1</v>
      </c>
      <c r="F33" s="75">
        <v>1</v>
      </c>
      <c r="G33" s="75">
        <v>1</v>
      </c>
      <c r="H33" s="75">
        <v>1</v>
      </c>
      <c r="I33" s="93">
        <v>1</v>
      </c>
    </row>
    <row r="34" spans="1:9" ht="19.5" customHeight="1">
      <c r="A34" s="182"/>
      <c r="B34" s="183"/>
      <c r="C34" s="41" t="s">
        <v>104</v>
      </c>
      <c r="D34" s="50">
        <v>18.61</v>
      </c>
      <c r="E34" s="73">
        <v>18.61</v>
      </c>
      <c r="F34" s="73">
        <v>18.61</v>
      </c>
      <c r="G34" s="73">
        <v>18.61</v>
      </c>
      <c r="H34" s="73">
        <v>18.61</v>
      </c>
      <c r="I34" s="74">
        <v>18.86</v>
      </c>
    </row>
    <row r="35" spans="1:9" ht="19.5" customHeight="1">
      <c r="A35" s="182" t="s">
        <v>90</v>
      </c>
      <c r="B35" s="183"/>
      <c r="C35" s="41" t="s">
        <v>105</v>
      </c>
      <c r="D35" s="51">
        <v>6</v>
      </c>
      <c r="E35" s="75">
        <v>6</v>
      </c>
      <c r="F35" s="75">
        <v>6</v>
      </c>
      <c r="G35" s="75">
        <v>6</v>
      </c>
      <c r="H35" s="75">
        <v>6</v>
      </c>
      <c r="I35" s="93">
        <v>6</v>
      </c>
    </row>
    <row r="36" spans="1:9" ht="19.5" customHeight="1" thickBot="1">
      <c r="A36" s="184"/>
      <c r="B36" s="185"/>
      <c r="C36" s="40" t="s">
        <v>104</v>
      </c>
      <c r="D36" s="52">
        <v>0.78</v>
      </c>
      <c r="E36" s="76">
        <v>0.78</v>
      </c>
      <c r="F36" s="76">
        <v>0.78</v>
      </c>
      <c r="G36" s="76">
        <v>0.78</v>
      </c>
      <c r="H36" s="76">
        <v>0.78</v>
      </c>
      <c r="I36" s="94">
        <v>0.78</v>
      </c>
    </row>
    <row r="37" spans="5:9" s="7" customFormat="1" ht="15" customHeight="1">
      <c r="E37" s="77"/>
      <c r="F37" s="77"/>
      <c r="G37" s="181" t="s">
        <v>106</v>
      </c>
      <c r="H37" s="181"/>
      <c r="I37" s="181"/>
    </row>
    <row r="38" spans="1:14" s="25" customFormat="1" ht="30" customHeight="1">
      <c r="A38" s="3"/>
      <c r="B38" s="3"/>
      <c r="C38" s="3"/>
      <c r="D38" s="3"/>
      <c r="E38" s="3"/>
      <c r="F38" s="3"/>
      <c r="G38" s="3"/>
      <c r="H38" s="23"/>
      <c r="I38" s="23"/>
      <c r="J38" s="23"/>
      <c r="K38" s="23"/>
      <c r="L38" s="3"/>
      <c r="M38" s="3"/>
      <c r="N38" s="24"/>
    </row>
    <row r="39" s="1" customFormat="1" ht="14.25"/>
  </sheetData>
  <sheetProtection/>
  <mergeCells count="28">
    <mergeCell ref="B6:C6"/>
    <mergeCell ref="A5:A9"/>
    <mergeCell ref="B5:C5"/>
    <mergeCell ref="B7:B8"/>
    <mergeCell ref="A4:C4"/>
    <mergeCell ref="A1:I1"/>
    <mergeCell ref="B3:C3"/>
    <mergeCell ref="B14:C14"/>
    <mergeCell ref="B11:C11"/>
    <mergeCell ref="A10:A14"/>
    <mergeCell ref="B10:C10"/>
    <mergeCell ref="B12:B13"/>
    <mergeCell ref="B9:C9"/>
    <mergeCell ref="A25:B26"/>
    <mergeCell ref="G20:I20"/>
    <mergeCell ref="A22:I22"/>
    <mergeCell ref="A19:C19"/>
    <mergeCell ref="A18:C18"/>
    <mergeCell ref="B16:C16"/>
    <mergeCell ref="A15:A17"/>
    <mergeCell ref="B15:C15"/>
    <mergeCell ref="B17:C17"/>
    <mergeCell ref="G37:I37"/>
    <mergeCell ref="A35:B36"/>
    <mergeCell ref="A33:B34"/>
    <mergeCell ref="A31:B32"/>
    <mergeCell ref="A29:B30"/>
    <mergeCell ref="A27:B2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ignoredErrors>
    <ignoredError sqref="H15 D15 E15:F1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0" zoomScaleSheetLayoutView="110" zoomScalePageLayoutView="0" workbookViewId="0" topLeftCell="A1">
      <selection activeCell="L45" sqref="L45"/>
    </sheetView>
  </sheetViews>
  <sheetFormatPr defaultColWidth="8.796875" defaultRowHeight="15"/>
  <cols>
    <col min="1" max="1" width="13.59765625" style="29" customWidth="1"/>
    <col min="2" max="11" width="7.09765625" style="29" customWidth="1"/>
    <col min="12" max="16384" width="9" style="29" customWidth="1"/>
  </cols>
  <sheetData>
    <row r="1" spans="1:17" s="10" customFormat="1" ht="17.25">
      <c r="A1" s="148" t="s">
        <v>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1"/>
      <c r="M1" s="21"/>
      <c r="N1" s="21"/>
      <c r="O1" s="21"/>
      <c r="P1" s="21"/>
      <c r="Q1" s="21"/>
    </row>
    <row r="2" spans="7:14" s="7" customFormat="1" ht="15.75" customHeight="1" thickBot="1">
      <c r="G2" s="33"/>
      <c r="H2" s="239" t="s">
        <v>82</v>
      </c>
      <c r="I2" s="239"/>
      <c r="J2" s="9"/>
      <c r="K2" s="9"/>
      <c r="L2" s="26"/>
      <c r="M2" s="26"/>
      <c r="N2" s="9"/>
    </row>
    <row r="3" spans="1:15" s="2" customFormat="1" ht="22.5" customHeight="1">
      <c r="A3" s="62" t="s">
        <v>29</v>
      </c>
      <c r="B3" s="245" t="s">
        <v>30</v>
      </c>
      <c r="C3" s="241"/>
      <c r="D3" s="240" t="s">
        <v>31</v>
      </c>
      <c r="E3" s="244"/>
      <c r="F3" s="245" t="s">
        <v>32</v>
      </c>
      <c r="G3" s="244"/>
      <c r="H3" s="245" t="s">
        <v>33</v>
      </c>
      <c r="I3" s="240"/>
      <c r="J3" s="83"/>
      <c r="K3" s="22"/>
      <c r="L3" s="22"/>
      <c r="M3" s="22"/>
      <c r="N3" s="22"/>
      <c r="O3" s="22"/>
    </row>
    <row r="4" spans="1:14" s="2" customFormat="1" ht="19.5" customHeight="1">
      <c r="A4" s="34" t="s">
        <v>34</v>
      </c>
      <c r="B4" s="248" t="s">
        <v>35</v>
      </c>
      <c r="C4" s="249"/>
      <c r="D4" s="266">
        <v>278899</v>
      </c>
      <c r="E4" s="267"/>
      <c r="F4" s="268">
        <v>2289622</v>
      </c>
      <c r="G4" s="269"/>
      <c r="H4" s="270">
        <v>103</v>
      </c>
      <c r="I4" s="271"/>
      <c r="J4" s="80"/>
      <c r="K4" s="22"/>
      <c r="L4" s="22"/>
      <c r="M4" s="22"/>
      <c r="N4" s="22"/>
    </row>
    <row r="5" spans="1:14" s="2" customFormat="1" ht="19.5" customHeight="1">
      <c r="A5" s="35"/>
      <c r="B5" s="248" t="s">
        <v>36</v>
      </c>
      <c r="C5" s="249"/>
      <c r="D5" s="258">
        <v>237555</v>
      </c>
      <c r="E5" s="255"/>
      <c r="F5" s="259">
        <v>1305148</v>
      </c>
      <c r="G5" s="260"/>
      <c r="H5" s="264">
        <v>154</v>
      </c>
      <c r="I5" s="265"/>
      <c r="J5" s="80"/>
      <c r="K5" s="22"/>
      <c r="L5" s="22"/>
      <c r="M5" s="22"/>
      <c r="N5" s="22"/>
    </row>
    <row r="6" spans="1:14" s="2" customFormat="1" ht="19.5" customHeight="1">
      <c r="A6" s="35"/>
      <c r="B6" s="248" t="s">
        <v>37</v>
      </c>
      <c r="C6" s="249"/>
      <c r="D6" s="258">
        <v>1716905</v>
      </c>
      <c r="E6" s="255"/>
      <c r="F6" s="259">
        <v>7338107</v>
      </c>
      <c r="G6" s="260"/>
      <c r="H6" s="259">
        <v>4245</v>
      </c>
      <c r="I6" s="261"/>
      <c r="J6" s="81"/>
      <c r="K6" s="22"/>
      <c r="L6" s="22"/>
      <c r="M6" s="22"/>
      <c r="N6" s="22"/>
    </row>
    <row r="7" spans="1:15" s="2" customFormat="1" ht="19.5" customHeight="1">
      <c r="A7" s="36"/>
      <c r="B7" s="248" t="s">
        <v>38</v>
      </c>
      <c r="C7" s="249"/>
      <c r="D7" s="254">
        <v>2233360</v>
      </c>
      <c r="E7" s="255"/>
      <c r="F7" s="254">
        <v>10932877</v>
      </c>
      <c r="G7" s="255"/>
      <c r="H7" s="256">
        <v>4502</v>
      </c>
      <c r="I7" s="257"/>
      <c r="J7" s="79"/>
      <c r="K7" s="22"/>
      <c r="L7" s="22"/>
      <c r="M7" s="22"/>
      <c r="N7" s="22"/>
      <c r="O7" s="22"/>
    </row>
    <row r="8" spans="1:15" s="2" customFormat="1" ht="19.5" customHeight="1">
      <c r="A8" s="37" t="s">
        <v>39</v>
      </c>
      <c r="B8" s="251" t="s">
        <v>40</v>
      </c>
      <c r="C8" s="252"/>
      <c r="D8" s="263">
        <v>142029</v>
      </c>
      <c r="E8" s="204"/>
      <c r="F8" s="204">
        <v>1255655</v>
      </c>
      <c r="G8" s="204"/>
      <c r="H8" s="204">
        <v>25</v>
      </c>
      <c r="I8" s="205"/>
      <c r="J8" s="82"/>
      <c r="K8" s="22"/>
      <c r="L8" s="22"/>
      <c r="M8" s="22"/>
      <c r="N8" s="22"/>
      <c r="O8" s="22"/>
    </row>
    <row r="9" spans="1:15" s="2" customFormat="1" ht="19.5" customHeight="1">
      <c r="A9" s="38"/>
      <c r="B9" s="253" t="s">
        <v>41</v>
      </c>
      <c r="C9" s="153"/>
      <c r="D9" s="206">
        <v>149950</v>
      </c>
      <c r="E9" s="207"/>
      <c r="F9" s="208">
        <v>1479963</v>
      </c>
      <c r="G9" s="208"/>
      <c r="H9" s="209">
        <v>12</v>
      </c>
      <c r="I9" s="207"/>
      <c r="J9" s="82"/>
      <c r="K9" s="22"/>
      <c r="L9" s="22"/>
      <c r="M9" s="22"/>
      <c r="N9" s="22"/>
      <c r="O9" s="22"/>
    </row>
    <row r="10" spans="1:15" s="2" customFormat="1" ht="19.5" customHeight="1">
      <c r="A10" s="34" t="s">
        <v>42</v>
      </c>
      <c r="B10" s="248" t="s">
        <v>43</v>
      </c>
      <c r="C10" s="249"/>
      <c r="D10" s="213">
        <v>17674</v>
      </c>
      <c r="E10" s="214"/>
      <c r="F10" s="205">
        <v>756638</v>
      </c>
      <c r="G10" s="262"/>
      <c r="H10" s="214">
        <v>1</v>
      </c>
      <c r="I10" s="214"/>
      <c r="J10" s="82"/>
      <c r="K10" s="22"/>
      <c r="L10" s="22"/>
      <c r="M10" s="22"/>
      <c r="N10" s="22"/>
      <c r="O10" s="22"/>
    </row>
    <row r="11" spans="1:15" s="2" customFormat="1" ht="19.5" customHeight="1">
      <c r="A11" s="34"/>
      <c r="B11" s="248" t="s">
        <v>44</v>
      </c>
      <c r="C11" s="249"/>
      <c r="D11" s="215">
        <v>11372</v>
      </c>
      <c r="E11" s="212"/>
      <c r="F11" s="210">
        <v>226616</v>
      </c>
      <c r="G11" s="211"/>
      <c r="H11" s="212">
        <v>1</v>
      </c>
      <c r="I11" s="212"/>
      <c r="J11" s="82"/>
      <c r="K11" s="22"/>
      <c r="L11" s="22"/>
      <c r="M11" s="22"/>
      <c r="N11" s="22"/>
      <c r="O11" s="22"/>
    </row>
    <row r="12" spans="1:15" s="2" customFormat="1" ht="19.5" customHeight="1">
      <c r="A12" s="35"/>
      <c r="B12" s="248" t="s">
        <v>45</v>
      </c>
      <c r="C12" s="249"/>
      <c r="D12" s="215">
        <v>74066</v>
      </c>
      <c r="E12" s="212"/>
      <c r="F12" s="210">
        <v>1859141</v>
      </c>
      <c r="G12" s="211"/>
      <c r="H12" s="212">
        <v>1</v>
      </c>
      <c r="I12" s="212"/>
      <c r="J12" s="82"/>
      <c r="K12" s="22"/>
      <c r="L12" s="22"/>
      <c r="M12" s="22"/>
      <c r="N12" s="22"/>
      <c r="O12" s="22"/>
    </row>
    <row r="13" spans="1:15" s="2" customFormat="1" ht="19.5" customHeight="1">
      <c r="A13" s="35"/>
      <c r="B13" s="248" t="s">
        <v>46</v>
      </c>
      <c r="C13" s="249"/>
      <c r="D13" s="215">
        <v>17707</v>
      </c>
      <c r="E13" s="212"/>
      <c r="F13" s="210">
        <v>176906</v>
      </c>
      <c r="G13" s="211"/>
      <c r="H13" s="212">
        <v>1</v>
      </c>
      <c r="I13" s="212"/>
      <c r="J13" s="82"/>
      <c r="K13" s="22"/>
      <c r="L13" s="22"/>
      <c r="M13" s="22"/>
      <c r="N13" s="22"/>
      <c r="O13" s="22"/>
    </row>
    <row r="14" spans="1:15" s="2" customFormat="1" ht="19.5" customHeight="1">
      <c r="A14" s="36"/>
      <c r="B14" s="248" t="s">
        <v>47</v>
      </c>
      <c r="C14" s="249"/>
      <c r="D14" s="215">
        <v>13296</v>
      </c>
      <c r="E14" s="212"/>
      <c r="F14" s="210">
        <v>148172</v>
      </c>
      <c r="G14" s="211"/>
      <c r="H14" s="212">
        <v>1</v>
      </c>
      <c r="I14" s="212"/>
      <c r="J14" s="82"/>
      <c r="K14" s="22"/>
      <c r="L14" s="22"/>
      <c r="M14" s="22"/>
      <c r="N14" s="22"/>
      <c r="O14" s="22"/>
    </row>
    <row r="15" spans="1:15" s="2" customFormat="1" ht="19.5" customHeight="1" thickBot="1">
      <c r="A15" s="39"/>
      <c r="B15" s="246" t="s">
        <v>48</v>
      </c>
      <c r="C15" s="247"/>
      <c r="D15" s="228">
        <v>28914</v>
      </c>
      <c r="E15" s="229"/>
      <c r="F15" s="230">
        <v>1475810</v>
      </c>
      <c r="G15" s="231"/>
      <c r="H15" s="229">
        <v>1</v>
      </c>
      <c r="I15" s="229"/>
      <c r="J15" s="82"/>
      <c r="K15" s="98"/>
      <c r="L15" s="22"/>
      <c r="M15" s="22"/>
      <c r="N15" s="22"/>
      <c r="O15" s="22"/>
    </row>
    <row r="16" spans="4:14" s="7" customFormat="1" ht="18" customHeight="1">
      <c r="D16" s="188" t="s">
        <v>122</v>
      </c>
      <c r="E16" s="188"/>
      <c r="F16" s="188"/>
      <c r="G16" s="188"/>
      <c r="H16" s="188"/>
      <c r="I16" s="188"/>
      <c r="J16" s="26"/>
      <c r="K16" s="98"/>
      <c r="L16" s="26"/>
      <c r="M16" s="26"/>
      <c r="N16" s="9"/>
    </row>
    <row r="17" spans="1:17" s="27" customFormat="1" ht="34.5" customHeight="1">
      <c r="A17" s="25"/>
      <c r="B17" s="25"/>
      <c r="F17" s="25"/>
      <c r="Q17" s="24"/>
    </row>
    <row r="18" spans="1:13" s="10" customFormat="1" ht="17.25">
      <c r="A18" s="148" t="s">
        <v>49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28"/>
      <c r="M18" s="28"/>
    </row>
    <row r="19" spans="10:11" s="7" customFormat="1" ht="18" customHeight="1" thickBot="1">
      <c r="J19" s="239" t="s">
        <v>50</v>
      </c>
      <c r="K19" s="239"/>
    </row>
    <row r="20" spans="1:11" s="4" customFormat="1" ht="22.5" customHeight="1">
      <c r="A20" s="240" t="s">
        <v>51</v>
      </c>
      <c r="B20" s="240"/>
      <c r="C20" s="241"/>
      <c r="D20" s="242" t="s">
        <v>52</v>
      </c>
      <c r="E20" s="243"/>
      <c r="F20" s="240" t="s">
        <v>53</v>
      </c>
      <c r="G20" s="244"/>
      <c r="H20" s="245" t="s">
        <v>54</v>
      </c>
      <c r="I20" s="244"/>
      <c r="J20" s="245" t="s">
        <v>55</v>
      </c>
      <c r="K20" s="240"/>
    </row>
    <row r="21" spans="1:11" s="4" customFormat="1" ht="19.5" customHeight="1">
      <c r="A21" s="233" t="s">
        <v>56</v>
      </c>
      <c r="B21" s="233"/>
      <c r="C21" s="234"/>
      <c r="D21" s="224">
        <f>F21+H21+J21</f>
        <v>47134</v>
      </c>
      <c r="E21" s="225"/>
      <c r="F21" s="237">
        <v>35229</v>
      </c>
      <c r="G21" s="237"/>
      <c r="H21" s="237">
        <v>5397</v>
      </c>
      <c r="I21" s="237"/>
      <c r="J21" s="238">
        <v>6508</v>
      </c>
      <c r="K21" s="238"/>
    </row>
    <row r="22" spans="1:11" s="4" customFormat="1" ht="19.5" customHeight="1">
      <c r="A22" s="235" t="s">
        <v>57</v>
      </c>
      <c r="B22" s="235"/>
      <c r="C22" s="236"/>
      <c r="D22" s="224">
        <f aca="true" t="shared" si="0" ref="D22:D35">F22+H22+J22</f>
        <v>2736</v>
      </c>
      <c r="E22" s="225"/>
      <c r="F22" s="227">
        <v>2736</v>
      </c>
      <c r="G22" s="227"/>
      <c r="H22" s="226">
        <v>0</v>
      </c>
      <c r="I22" s="226"/>
      <c r="J22" s="226">
        <v>0</v>
      </c>
      <c r="K22" s="226"/>
    </row>
    <row r="23" spans="1:11" s="4" customFormat="1" ht="19.5" customHeight="1">
      <c r="A23" s="222" t="s">
        <v>58</v>
      </c>
      <c r="B23" s="222"/>
      <c r="C23" s="223"/>
      <c r="D23" s="224">
        <f t="shared" si="0"/>
        <v>462</v>
      </c>
      <c r="E23" s="225"/>
      <c r="F23" s="227">
        <v>413</v>
      </c>
      <c r="G23" s="227"/>
      <c r="H23" s="227">
        <v>49</v>
      </c>
      <c r="I23" s="227"/>
      <c r="J23" s="227"/>
      <c r="K23" s="227"/>
    </row>
    <row r="24" spans="1:11" s="4" customFormat="1" ht="19.5" customHeight="1">
      <c r="A24" s="222" t="s">
        <v>59</v>
      </c>
      <c r="B24" s="222"/>
      <c r="C24" s="223"/>
      <c r="D24" s="224">
        <f t="shared" si="0"/>
        <v>9</v>
      </c>
      <c r="E24" s="225"/>
      <c r="F24" s="227">
        <v>3</v>
      </c>
      <c r="G24" s="227"/>
      <c r="H24" s="226">
        <v>0</v>
      </c>
      <c r="I24" s="226"/>
      <c r="J24" s="232">
        <v>6</v>
      </c>
      <c r="K24" s="232"/>
    </row>
    <row r="25" spans="1:11" s="4" customFormat="1" ht="19.5" customHeight="1">
      <c r="A25" s="222" t="s">
        <v>60</v>
      </c>
      <c r="B25" s="222"/>
      <c r="C25" s="223"/>
      <c r="D25" s="224">
        <f t="shared" si="0"/>
        <v>899</v>
      </c>
      <c r="E25" s="225"/>
      <c r="F25" s="227">
        <v>876</v>
      </c>
      <c r="G25" s="227"/>
      <c r="H25" s="227">
        <v>23</v>
      </c>
      <c r="I25" s="227"/>
      <c r="J25" s="226">
        <v>0</v>
      </c>
      <c r="K25" s="226"/>
    </row>
    <row r="26" spans="1:11" s="4" customFormat="1" ht="19.5" customHeight="1">
      <c r="A26" s="222" t="s">
        <v>61</v>
      </c>
      <c r="B26" s="222"/>
      <c r="C26" s="223"/>
      <c r="D26" s="224">
        <f t="shared" si="0"/>
        <v>103</v>
      </c>
      <c r="E26" s="225"/>
      <c r="F26" s="227">
        <v>56</v>
      </c>
      <c r="G26" s="227"/>
      <c r="H26" s="226">
        <v>0</v>
      </c>
      <c r="I26" s="226"/>
      <c r="J26" s="232">
        <v>47</v>
      </c>
      <c r="K26" s="232"/>
    </row>
    <row r="27" spans="1:11" s="4" customFormat="1" ht="19.5" customHeight="1">
      <c r="A27" s="222" t="s">
        <v>62</v>
      </c>
      <c r="B27" s="222"/>
      <c r="C27" s="223"/>
      <c r="D27" s="224">
        <f t="shared" si="0"/>
        <v>649</v>
      </c>
      <c r="E27" s="225"/>
      <c r="F27" s="227">
        <v>467</v>
      </c>
      <c r="G27" s="227"/>
      <c r="H27" s="227">
        <v>61</v>
      </c>
      <c r="I27" s="227"/>
      <c r="J27" s="232">
        <v>121</v>
      </c>
      <c r="K27" s="232"/>
    </row>
    <row r="28" spans="1:11" s="4" customFormat="1" ht="19.5" customHeight="1">
      <c r="A28" s="222" t="s">
        <v>63</v>
      </c>
      <c r="B28" s="222"/>
      <c r="C28" s="223"/>
      <c r="D28" s="224">
        <f t="shared" si="0"/>
        <v>92</v>
      </c>
      <c r="E28" s="225"/>
      <c r="F28" s="227">
        <v>92</v>
      </c>
      <c r="G28" s="227"/>
      <c r="H28" s="226">
        <v>0</v>
      </c>
      <c r="I28" s="226"/>
      <c r="J28" s="226">
        <v>0</v>
      </c>
      <c r="K28" s="226"/>
    </row>
    <row r="29" spans="1:11" s="4" customFormat="1" ht="19.5" customHeight="1">
      <c r="A29" s="222" t="s">
        <v>64</v>
      </c>
      <c r="B29" s="222"/>
      <c r="C29" s="223"/>
      <c r="D29" s="224">
        <f t="shared" si="0"/>
        <v>24</v>
      </c>
      <c r="E29" s="225"/>
      <c r="F29" s="227">
        <v>24</v>
      </c>
      <c r="G29" s="227"/>
      <c r="H29" s="226">
        <v>0</v>
      </c>
      <c r="I29" s="226"/>
      <c r="J29" s="226">
        <v>0</v>
      </c>
      <c r="K29" s="226"/>
    </row>
    <row r="30" spans="1:11" s="4" customFormat="1" ht="19.5" customHeight="1">
      <c r="A30" s="222" t="s">
        <v>65</v>
      </c>
      <c r="B30" s="222"/>
      <c r="C30" s="223"/>
      <c r="D30" s="224">
        <f t="shared" si="0"/>
        <v>243</v>
      </c>
      <c r="E30" s="225"/>
      <c r="F30" s="227">
        <v>207</v>
      </c>
      <c r="G30" s="227"/>
      <c r="H30" s="227">
        <v>10</v>
      </c>
      <c r="I30" s="227"/>
      <c r="J30" s="232">
        <v>26</v>
      </c>
      <c r="K30" s="232"/>
    </row>
    <row r="31" spans="1:11" s="4" customFormat="1" ht="19.5" customHeight="1">
      <c r="A31" s="222" t="s">
        <v>66</v>
      </c>
      <c r="B31" s="222"/>
      <c r="C31" s="223"/>
      <c r="D31" s="224">
        <f t="shared" si="0"/>
        <v>26</v>
      </c>
      <c r="E31" s="225"/>
      <c r="F31" s="227">
        <v>24</v>
      </c>
      <c r="G31" s="227"/>
      <c r="H31" s="227">
        <v>2</v>
      </c>
      <c r="I31" s="227"/>
      <c r="J31" s="226">
        <v>0</v>
      </c>
      <c r="K31" s="226"/>
    </row>
    <row r="32" spans="1:11" s="4" customFormat="1" ht="19.5" customHeight="1">
      <c r="A32" s="222" t="s">
        <v>67</v>
      </c>
      <c r="B32" s="222"/>
      <c r="C32" s="223"/>
      <c r="D32" s="224">
        <f t="shared" si="0"/>
        <v>304</v>
      </c>
      <c r="E32" s="225"/>
      <c r="F32" s="227">
        <v>190</v>
      </c>
      <c r="G32" s="227"/>
      <c r="H32" s="227">
        <v>42</v>
      </c>
      <c r="I32" s="227"/>
      <c r="J32" s="232">
        <v>72</v>
      </c>
      <c r="K32" s="232"/>
    </row>
    <row r="33" spans="1:11" s="4" customFormat="1" ht="19.5" customHeight="1">
      <c r="A33" s="222" t="s">
        <v>68</v>
      </c>
      <c r="B33" s="222"/>
      <c r="C33" s="223"/>
      <c r="D33" s="224">
        <f t="shared" si="0"/>
        <v>231</v>
      </c>
      <c r="E33" s="225"/>
      <c r="F33" s="227">
        <v>179</v>
      </c>
      <c r="G33" s="227"/>
      <c r="H33" s="226">
        <v>0</v>
      </c>
      <c r="I33" s="226"/>
      <c r="J33" s="232">
        <v>52</v>
      </c>
      <c r="K33" s="232"/>
    </row>
    <row r="34" spans="1:11" s="4" customFormat="1" ht="19.5" customHeight="1">
      <c r="A34" s="222" t="s">
        <v>69</v>
      </c>
      <c r="B34" s="222"/>
      <c r="C34" s="223"/>
      <c r="D34" s="224">
        <f t="shared" si="0"/>
        <v>232</v>
      </c>
      <c r="E34" s="225"/>
      <c r="F34" s="227">
        <v>205</v>
      </c>
      <c r="G34" s="227"/>
      <c r="H34" s="227">
        <v>27</v>
      </c>
      <c r="I34" s="227"/>
      <c r="J34" s="226">
        <v>0</v>
      </c>
      <c r="K34" s="226"/>
    </row>
    <row r="35" spans="1:11" s="4" customFormat="1" ht="19.5" customHeight="1" thickBot="1">
      <c r="A35" s="216" t="s">
        <v>70</v>
      </c>
      <c r="B35" s="216"/>
      <c r="C35" s="217"/>
      <c r="D35" s="218">
        <f t="shared" si="0"/>
        <v>32493</v>
      </c>
      <c r="E35" s="219"/>
      <c r="F35" s="250">
        <v>32493</v>
      </c>
      <c r="G35" s="250"/>
      <c r="H35" s="226">
        <v>0</v>
      </c>
      <c r="I35" s="226"/>
      <c r="J35" s="226">
        <v>0</v>
      </c>
      <c r="K35" s="226"/>
    </row>
    <row r="36" spans="1:11" s="32" customFormat="1" ht="15" customHeight="1">
      <c r="A36" s="220" t="s">
        <v>119</v>
      </c>
      <c r="B36" s="220"/>
      <c r="C36" s="220"/>
      <c r="D36" s="220"/>
      <c r="E36" s="220"/>
      <c r="F36" s="220"/>
      <c r="G36" s="220"/>
      <c r="H36" s="221" t="s">
        <v>123</v>
      </c>
      <c r="I36" s="221"/>
      <c r="J36" s="221"/>
      <c r="K36" s="221"/>
    </row>
    <row r="37" s="1" customFormat="1" ht="14.25"/>
  </sheetData>
  <sheetProtection/>
  <mergeCells count="139">
    <mergeCell ref="A1:K1"/>
    <mergeCell ref="B3:C3"/>
    <mergeCell ref="D3:E3"/>
    <mergeCell ref="F3:G3"/>
    <mergeCell ref="H3:I3"/>
    <mergeCell ref="H2:I2"/>
    <mergeCell ref="F5:G5"/>
    <mergeCell ref="H5:I5"/>
    <mergeCell ref="D4:E4"/>
    <mergeCell ref="F4:G4"/>
    <mergeCell ref="H4:I4"/>
    <mergeCell ref="D5:E5"/>
    <mergeCell ref="B4:C4"/>
    <mergeCell ref="B5:C5"/>
    <mergeCell ref="D6:E6"/>
    <mergeCell ref="F6:G6"/>
    <mergeCell ref="H6:I6"/>
    <mergeCell ref="B10:C10"/>
    <mergeCell ref="F10:G10"/>
    <mergeCell ref="H10:I10"/>
    <mergeCell ref="D8:E8"/>
    <mergeCell ref="F8:G8"/>
    <mergeCell ref="B11:C11"/>
    <mergeCell ref="J35:K35"/>
    <mergeCell ref="B8:C8"/>
    <mergeCell ref="B9:C9"/>
    <mergeCell ref="B6:C6"/>
    <mergeCell ref="B7:C7"/>
    <mergeCell ref="D7:E7"/>
    <mergeCell ref="F7:G7"/>
    <mergeCell ref="H7:I7"/>
    <mergeCell ref="B14:C14"/>
    <mergeCell ref="B15:C15"/>
    <mergeCell ref="B12:C12"/>
    <mergeCell ref="B13:C13"/>
    <mergeCell ref="F35:G35"/>
    <mergeCell ref="H35:I35"/>
    <mergeCell ref="J20:K20"/>
    <mergeCell ref="H13:I13"/>
    <mergeCell ref="D14:E14"/>
    <mergeCell ref="F14:G14"/>
    <mergeCell ref="H14:I14"/>
    <mergeCell ref="J21:K21"/>
    <mergeCell ref="F22:G22"/>
    <mergeCell ref="H22:I22"/>
    <mergeCell ref="J22:K22"/>
    <mergeCell ref="A18:K18"/>
    <mergeCell ref="J19:K19"/>
    <mergeCell ref="A20:C20"/>
    <mergeCell ref="D20:E20"/>
    <mergeCell ref="F20:G20"/>
    <mergeCell ref="H20:I20"/>
    <mergeCell ref="J23:K23"/>
    <mergeCell ref="F24:G24"/>
    <mergeCell ref="H24:I24"/>
    <mergeCell ref="J24:K24"/>
    <mergeCell ref="A21:C21"/>
    <mergeCell ref="D21:E21"/>
    <mergeCell ref="A22:C22"/>
    <mergeCell ref="D22:E22"/>
    <mergeCell ref="F21:G21"/>
    <mergeCell ref="H21:I21"/>
    <mergeCell ref="J25:K25"/>
    <mergeCell ref="F26:G26"/>
    <mergeCell ref="H26:I26"/>
    <mergeCell ref="J26:K26"/>
    <mergeCell ref="A23:C23"/>
    <mergeCell ref="D23:E23"/>
    <mergeCell ref="A24:C24"/>
    <mergeCell ref="D24:E24"/>
    <mergeCell ref="F23:G23"/>
    <mergeCell ref="H23:I23"/>
    <mergeCell ref="J27:K27"/>
    <mergeCell ref="F28:G28"/>
    <mergeCell ref="H28:I28"/>
    <mergeCell ref="J28:K28"/>
    <mergeCell ref="A25:C25"/>
    <mergeCell ref="D25:E25"/>
    <mergeCell ref="A26:C26"/>
    <mergeCell ref="D26:E26"/>
    <mergeCell ref="F25:G25"/>
    <mergeCell ref="H25:I25"/>
    <mergeCell ref="J29:K29"/>
    <mergeCell ref="F30:G30"/>
    <mergeCell ref="H30:I30"/>
    <mergeCell ref="J30:K30"/>
    <mergeCell ref="A27:C27"/>
    <mergeCell ref="D27:E27"/>
    <mergeCell ref="A28:C28"/>
    <mergeCell ref="D28:E28"/>
    <mergeCell ref="F27:G27"/>
    <mergeCell ref="H27:I27"/>
    <mergeCell ref="A29:C29"/>
    <mergeCell ref="D29:E29"/>
    <mergeCell ref="A30:C30"/>
    <mergeCell ref="D30:E30"/>
    <mergeCell ref="F29:G29"/>
    <mergeCell ref="H29:I29"/>
    <mergeCell ref="F31:G31"/>
    <mergeCell ref="H31:I31"/>
    <mergeCell ref="A31:C31"/>
    <mergeCell ref="D31:E31"/>
    <mergeCell ref="A32:C32"/>
    <mergeCell ref="F32:G32"/>
    <mergeCell ref="H32:I32"/>
    <mergeCell ref="J32:K32"/>
    <mergeCell ref="A34:C34"/>
    <mergeCell ref="D34:E34"/>
    <mergeCell ref="F33:G33"/>
    <mergeCell ref="H33:I33"/>
    <mergeCell ref="J33:K33"/>
    <mergeCell ref="D32:E32"/>
    <mergeCell ref="D12:E12"/>
    <mergeCell ref="F12:G12"/>
    <mergeCell ref="H12:I12"/>
    <mergeCell ref="D13:E13"/>
    <mergeCell ref="F13:G13"/>
    <mergeCell ref="J31:K31"/>
    <mergeCell ref="D15:E15"/>
    <mergeCell ref="F15:G15"/>
    <mergeCell ref="H15:I15"/>
    <mergeCell ref="D16:I16"/>
    <mergeCell ref="A35:C35"/>
    <mergeCell ref="D35:E35"/>
    <mergeCell ref="A36:G36"/>
    <mergeCell ref="H36:K36"/>
    <mergeCell ref="A33:C33"/>
    <mergeCell ref="D33:E33"/>
    <mergeCell ref="J34:K34"/>
    <mergeCell ref="F34:G34"/>
    <mergeCell ref="H34:I34"/>
    <mergeCell ref="H8:I8"/>
    <mergeCell ref="D9:E9"/>
    <mergeCell ref="F9:G9"/>
    <mergeCell ref="H9:I9"/>
    <mergeCell ref="F11:G11"/>
    <mergeCell ref="H11:I11"/>
    <mergeCell ref="D10:E10"/>
    <mergeCell ref="D11:E1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2017-12-12T01:42:24Z</cp:lastPrinted>
  <dcterms:created xsi:type="dcterms:W3CDTF">1997-07-03T14:19:32Z</dcterms:created>
  <dcterms:modified xsi:type="dcterms:W3CDTF">2017-12-18T07:34:07Z</dcterms:modified>
  <cp:category/>
  <cp:version/>
  <cp:contentType/>
  <cp:contentStatus/>
</cp:coreProperties>
</file>